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01 Pergunta 30 dias" sheetId="2" state="visible" r:id="rId4"/>
    <sheet name="02 Matriz" sheetId="3" state="visible" r:id="rId5"/>
    <sheet name="03 Organograma" sheetId="4" state="visible" r:id="rId6"/>
    <sheet name="04 Ficha da área" sheetId="5" state="visible" r:id="rId7"/>
    <sheet name="05 Árvore" sheetId="6" state="visible" r:id="rId8"/>
    <sheet name="06 Check-in semanal" sheetId="7" state="visible" r:id="rId9"/>
    <sheet name="07 Resultados mensal" sheetId="8" state="visible" r:id="rId10"/>
    <sheet name="08 Feedback mensal" sheetId="9" state="visible" r:id="rId11"/>
    <sheet name="09 Alçadas" sheetId="10" state="visible" r:id="rId12"/>
    <sheet name="10 Plano 30 dia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<sst xmlns="http://schemas.openxmlformats.org/spreadsheetml/2006/main" count="382" uniqueCount="271">
  <si>
    <t xml:space="preserve">Jornada da Autonomia Operacional</t>
  </si>
  <si>
    <t xml:space="preserve">As ferramentas do guia, com as fórmulas prontas. Jacque Boesso · Finais Necessários · A Grande Mesa</t>
  </si>
  <si>
    <t xml:space="preserve">COMO USAR ESTA PLANILHA</t>
  </si>
  <si>
    <t xml:space="preserve">1. Siga as abas na ordem. Cada aba é uma ferramenta do guia e traz as instruções de preenchimento no topo.</t>
  </si>
  <si>
    <t xml:space="preserve">2. Preencha só as células amarelas. As brancas têm fórmula e calculam sozinhas (avanço, cor, consolidação).</t>
  </si>
  <si>
    <t xml:space="preserve">3. A primeira linha de cada tabela é um exemplo em azul. Apague e coloque os seus dados.</t>
  </si>
  <si>
    <t xml:space="preserve">4. Uma passagem por vez: resultado antes de pessoas, pessoas antes de decisões.</t>
  </si>
  <si>
    <t xml:space="preserve">AS ABAS</t>
  </si>
  <si>
    <t xml:space="preserve">01 Pergunta 30 dias  ·  o ponto de partida: o que para, o que piora, o que nem sente falta</t>
  </si>
  <si>
    <t xml:space="preserve">02 Matriz  ·  Matriz da Autonomia Operacional: dependência x impacto, e a decisão de cada atividade</t>
  </si>
  <si>
    <t xml:space="preserve">03 Organograma  ·  um nome por caixa, com missão e MPP de cada diretoria e subárea</t>
  </si>
  <si>
    <t xml:space="preserve">04 Ficha da área  ·  uma ficha por caixa do organograma</t>
  </si>
  <si>
    <t xml:space="preserve">05 Árvore  ·  a árvore da empresa: meta, realizado, avanço, cor e a consolidação pela pior cor</t>
  </si>
  <si>
    <t xml:space="preserve">06 Check-in semanal  ·  registro das três prioridades e do que travou</t>
  </si>
  <si>
    <t xml:space="preserve">07 Resultados mensal  ·  ata: causa, plano, dono e data para cada vermelho e amarelo</t>
  </si>
  <si>
    <t xml:space="preserve">08 Feedback mensal  ·  manter, mudar e compromissos de cada lado</t>
  </si>
  <si>
    <t xml:space="preserve">09 Alçadas  ·  o limite de cada decisão</t>
  </si>
  <si>
    <t xml:space="preserve">10 Plano 30 dias  ·  as quatro semanas e a entrega de sexta-feira</t>
  </si>
  <si>
    <t xml:space="preserve">AS REGRAS DA ÁRVORE</t>
  </si>
  <si>
    <t xml:space="preserve">Avanço = realizado ÷ meta quando o MPP é "quanto maior, melhor". Avanço = meta ÷ realizado quando é "quanto menor, melhor".</t>
  </si>
  <si>
    <t xml:space="preserve">Verde: avanço de 90% ou mais. Amarelo: entre 80% e 90%. Vermelho: abaixo de 80%. As faixas ficam na aba 05 e podem ser ajustadas.</t>
  </si>
  <si>
    <t xml:space="preserve">A diretoria assume a pior cor entre o MPP dela e os das subáreas. A empresa assume a pior cor entre as diretorias. Não é média.</t>
  </si>
  <si>
    <t xml:space="preserve">A pergunta dos 30 dias</t>
  </si>
  <si>
    <t xml:space="preserve">Se você ficar 30 dias fora da sua empresa, ela cresce, sobrevive ou entra em crise?</t>
  </si>
  <si>
    <t xml:space="preserve">COMO PREENCHER</t>
  </si>
  <si>
    <t xml:space="preserve">•  Escreva pelo menos cinco itens em cada coluna.</t>
  </si>
  <si>
    <t xml:space="preserve">•  A coluna "Para" é a matéria-prima da Matriz (aba 02).</t>
  </si>
  <si>
    <t xml:space="preserve">•  A coluna "Nem sente falta" é o seu primeiro final necessário: o que pode parar na segunda-feira.</t>
  </si>
  <si>
    <t xml:space="preserve">Para: só acontece porque você está lá</t>
  </si>
  <si>
    <t xml:space="preserve">Piora: acontece, mas sai pior sem você</t>
  </si>
  <si>
    <t xml:space="preserve">Nem sente falta: já anda sozinho, ou nem precisava existir</t>
  </si>
  <si>
    <t xml:space="preserve">Aprovar todos os descontos</t>
  </si>
  <si>
    <t xml:space="preserve">Fechamento do caixa do mês</t>
  </si>
  <si>
    <t xml:space="preserve">Relatório semanal que ninguém lê</t>
  </si>
  <si>
    <t xml:space="preserve">Legenda:</t>
  </si>
  <si>
    <t xml:space="preserve">células amarelas: você preenche</t>
  </si>
  <si>
    <t xml:space="preserve">texto azul: exemplo, apague</t>
  </si>
  <si>
    <t xml:space="preserve">células brancas: fórmula, não edite</t>
  </si>
  <si>
    <t xml:space="preserve">Matriz da Autonomia Operacional</t>
  </si>
  <si>
    <t xml:space="preserve">Dois eixos: quanto a atividade depende de você hoje, e o impacto se ela der errado.</t>
  </si>
  <si>
    <t xml:space="preserve">•  Liste 20 atividades da sua semana (tudo o que tomou mais de 30 minutos nas duas últimas semanas).</t>
  </si>
  <si>
    <t xml:space="preserve">•  Dependência: "Muito" quando a atividade para se você não estiver; "Pouco" quando alguém já faz ou conseguiria fazer.</t>
  </si>
  <si>
    <t xml:space="preserve">•  Impacto: "Alto" quando atinge caixa, cliente ou time; "Baixo" quando dá para corrigir na semana seguinte.</t>
  </si>
  <si>
    <t xml:space="preserve">•  O quadrante e a decisão sugerida calculam sozinhos. A coluna "Minha decisão" é sua.</t>
  </si>
  <si>
    <t xml:space="preserve">•  Revise a cada três meses: o que migrou de quadrante?</t>
  </si>
  <si>
    <t xml:space="preserve">Atividade</t>
  </si>
  <si>
    <t xml:space="preserve">Depende de mim?</t>
  </si>
  <si>
    <t xml:space="preserve">Impacto se der errado</t>
  </si>
  <si>
    <t xml:space="preserve">Quadrante</t>
  </si>
  <si>
    <t xml:space="preserve">Decisão sugerida</t>
  </si>
  <si>
    <t xml:space="preserve">Minha decisão</t>
  </si>
  <si>
    <t xml:space="preserve">Para quem / quando</t>
  </si>
  <si>
    <t xml:space="preserve">Muito</t>
  </si>
  <si>
    <t xml:space="preserve">Alto</t>
  </si>
  <si>
    <t xml:space="preserve">Fazer com a pessoa</t>
  </si>
  <si>
    <t xml:space="preserve">Ana, até fim do trimestre</t>
  </si>
  <si>
    <t xml:space="preserve">Resumo</t>
  </si>
  <si>
    <t xml:space="preserve">Parar de fazer</t>
  </si>
  <si>
    <t xml:space="preserve">Delegar de cara</t>
  </si>
  <si>
    <t xml:space="preserve">Não posso deixar (por enquanto)</t>
  </si>
  <si>
    <t xml:space="preserve">Organograma, missão e MPP</t>
  </si>
  <si>
    <t xml:space="preserve">Um nome por caixa. Uma frase de missão por área. Uma Métrica Pah Pum por caixa.</t>
  </si>
  <si>
    <t xml:space="preserve">•  Uma linha por caixa do organograma: primeiro a diretoria (deixe "Subárea" em branco), depois cada subárea dela.</t>
  </si>
  <si>
    <t xml:space="preserve">•  Responsável: um nome só. Se o seu nome aparecer em mais de três linhas, você já sabe onde a jornada começa.</t>
  </si>
  <si>
    <t xml:space="preserve">•  Missão: uma frase que diz para que a área existe. Se precisar de um parágrafo, a área ainda não sabe.</t>
  </si>
  <si>
    <t xml:space="preserve">•  MPP: o número que responde na hora se a missão foi cumprida. Marque se é "quanto maior, melhor" ou "quanto menor, melhor".</t>
  </si>
  <si>
    <t xml:space="preserve">•  Esta aba alimenta a árvore (aba 05): copie as linhas para lá quando estiverem prontas.</t>
  </si>
  <si>
    <t xml:space="preserve">Diretoria</t>
  </si>
  <si>
    <t xml:space="preserve">Subárea (vazio = linha da diretoria)</t>
  </si>
  <si>
    <t xml:space="preserve">Responsável</t>
  </si>
  <si>
    <t xml:space="preserve">Missão (uma frase)</t>
  </si>
  <si>
    <t xml:space="preserve">MPP</t>
  </si>
  <si>
    <t xml:space="preserve">Maior ou menor, melhor?</t>
  </si>
  <si>
    <t xml:space="preserve">Comercial</t>
  </si>
  <si>
    <t xml:space="preserve">Ana Beatriz</t>
  </si>
  <si>
    <t xml:space="preserve">Aquisição de clientes, funil, conversão e crescimento de receita</t>
  </si>
  <si>
    <t xml:space="preserve">Faturamento novo</t>
  </si>
  <si>
    <t xml:space="preserve">Maior</t>
  </si>
  <si>
    <t xml:space="preserve">Pré-vendas</t>
  </si>
  <si>
    <t xml:space="preserve">João Pedro</t>
  </si>
  <si>
    <t xml:space="preserve">Gerar reuniões qualificadas para o fechamento</t>
  </si>
  <si>
    <t xml:space="preserve">Reuniões agendadas</t>
  </si>
  <si>
    <t xml:space="preserve">Fechamento</t>
  </si>
  <si>
    <t xml:space="preserve">Carla</t>
  </si>
  <si>
    <t xml:space="preserve">Converter reuniões em contratos com margem</t>
  </si>
  <si>
    <t xml:space="preserve">Taxa de conversão</t>
  </si>
  <si>
    <t xml:space="preserve">Pós-venda</t>
  </si>
  <si>
    <t xml:space="preserve">Matheus</t>
  </si>
  <si>
    <t xml:space="preserve">Fazer o cliente comprar de novo</t>
  </si>
  <si>
    <t xml:space="preserve">Recompra em 90 dias</t>
  </si>
  <si>
    <t xml:space="preserve">Parcerias</t>
  </si>
  <si>
    <t xml:space="preserve">Rafael</t>
  </si>
  <si>
    <t xml:space="preserve">Trazer receita por canais parceiros</t>
  </si>
  <si>
    <t xml:space="preserve">Receita de parceiros</t>
  </si>
  <si>
    <t xml:space="preserve">Ficha da área</t>
  </si>
  <si>
    <t xml:space="preserve">Uma ficha por caixa do organograma. Preencha com o responsável, não sozinho.</t>
  </si>
  <si>
    <t xml:space="preserve">•  Copie o bloco abaixo para cada subárea (ou use uma coluna por área).</t>
  </si>
  <si>
    <t xml:space="preserve">•  Meça o número atual antes de definir a meta. Sem ponto de partida, a meta é chute.</t>
  </si>
  <si>
    <t xml:space="preserve">•  A meta é combinada com o líder antes do período começar. Meta é meta.</t>
  </si>
  <si>
    <t xml:space="preserve">Campo</t>
  </si>
  <si>
    <t xml:space="preserve">Área 1 (exemplo)</t>
  </si>
  <si>
    <t xml:space="preserve">Área 2</t>
  </si>
  <si>
    <t xml:space="preserve">Área 3</t>
  </si>
  <si>
    <t xml:space="preserve">Área 4</t>
  </si>
  <si>
    <t xml:space="preserve">Área 5</t>
  </si>
  <si>
    <t xml:space="preserve">Diretoria e subárea</t>
  </si>
  <si>
    <t xml:space="preserve">Financeiro / Contas a receber</t>
  </si>
  <si>
    <t xml:space="preserve">Responsável (um nome só)</t>
  </si>
  <si>
    <t xml:space="preserve">Beatriz</t>
  </si>
  <si>
    <t xml:space="preserve">Garantir que o dinheiro vendido entre no caixa</t>
  </si>
  <si>
    <t xml:space="preserve">O que não vale para cumprir a missão</t>
  </si>
  <si>
    <t xml:space="preserve">Parcelar sem análise de crédito</t>
  </si>
  <si>
    <t xml:space="preserve">MPP (Métrica Pah Pum)</t>
  </si>
  <si>
    <t xml:space="preserve">Inadimplência</t>
  </si>
  <si>
    <t xml:space="preserve">Quanto maior ou quanto menor, melhor?</t>
  </si>
  <si>
    <t xml:space="preserve">Menor</t>
  </si>
  <si>
    <t xml:space="preserve">Número atual (medido antes da meta)</t>
  </si>
  <si>
    <t xml:space="preserve">5%</t>
  </si>
  <si>
    <t xml:space="preserve">Meta</t>
  </si>
  <si>
    <t xml:space="preserve">3%</t>
  </si>
  <si>
    <t xml:space="preserve">Prazo da meta</t>
  </si>
  <si>
    <t xml:space="preserve">Fim do trimestre</t>
  </si>
  <si>
    <t xml:space="preserve">Data em que a meta foi combinada</t>
  </si>
  <si>
    <t xml:space="preserve">01/11/2026</t>
  </si>
  <si>
    <t xml:space="preserve">Dia e hora do check-in semanal</t>
  </si>
  <si>
    <t xml:space="preserve">Terça, 9h</t>
  </si>
  <si>
    <t xml:space="preserve">A árvore da empresa</t>
  </si>
  <si>
    <t xml:space="preserve">Meta, realizado, avanço e cor de cada MPP. A diretoria e a empresa assumem a pior cor da base.</t>
  </si>
  <si>
    <t xml:space="preserve">•  Uma linha por caixa do organograma. Na linha da diretoria, deixe "Subárea" em branco.</t>
  </si>
  <si>
    <t xml:space="preserve">•  Preencha meta e realizado do MESMO período (acumulado contra acumulado). Marque "Maior" ou "Menor".</t>
  </si>
  <si>
    <t xml:space="preserve">•  Avanço, cor, cor da diretoria e cor da empresa calculam sozinhos. As faixas do semáforo estão ao lado e podem ser ajustadas.</t>
  </si>
  <si>
    <t xml:space="preserve">•  Atualize todo mês, antes da reunião de resultados. Vermelhos primeiro.</t>
  </si>
  <si>
    <t xml:space="preserve">FAIXAS DO SEMÁFORO</t>
  </si>
  <si>
    <t xml:space="preserve">Verde a partir de</t>
  </si>
  <si>
    <t xml:space="preserve">Amarelo a partir de</t>
  </si>
  <si>
    <t xml:space="preserve">Abaixo disso: vermelho</t>
  </si>
  <si>
    <t xml:space="preserve">Subárea</t>
  </si>
  <si>
    <t xml:space="preserve">Maior / Menor</t>
  </si>
  <si>
    <t xml:space="preserve">Realizado</t>
  </si>
  <si>
    <t xml:space="preserve">Avanço</t>
  </si>
  <si>
    <t xml:space="preserve">Cor do MPP</t>
  </si>
  <si>
    <t xml:space="preserve">Financeiro</t>
  </si>
  <si>
    <t xml:space="preserve">Amanda Amaral</t>
  </si>
  <si>
    <t xml:space="preserve">Caixa livre no mês</t>
  </si>
  <si>
    <t xml:space="preserve">Contas a receber</t>
  </si>
  <si>
    <t xml:space="preserve">Contas a pagar</t>
  </si>
  <si>
    <t xml:space="preserve">Carlos</t>
  </si>
  <si>
    <t xml:space="preserve">Pagamentos no prazo</t>
  </si>
  <si>
    <t xml:space="preserve">Consolidação: a pior cor da base</t>
  </si>
  <si>
    <t xml:space="preserve">Preencha só o nome da diretoria (igual ao da coluna B acima). A cor calcula sozinha: pior cor entre o MPP da diretoria e os das subáreas.</t>
  </si>
  <si>
    <t xml:space="preserve">MPPs preenchidos</t>
  </si>
  <si>
    <t xml:space="preserve">Vermelhos</t>
  </si>
  <si>
    <t xml:space="preserve">Amarelos</t>
  </si>
  <si>
    <t xml:space="preserve">Verdes</t>
  </si>
  <si>
    <t xml:space="preserve">Cor da diretoria</t>
  </si>
  <si>
    <t xml:space="preserve">Cor da empresa</t>
  </si>
  <si>
    <t xml:space="preserve">A pior cor entre as diretorias. Não é média: a média esconde o vermelho.</t>
  </si>
  <si>
    <t xml:space="preserve">Check-in semanal</t>
  </si>
  <si>
    <t xml:space="preserve">30 minutos por líder. Mesmo dia, mesma hora. Foco em tarefas, não em comportamento.</t>
  </si>
  <si>
    <t xml:space="preserve">•  Uma linha por check-in. Registre as três prioridades combinadas e o que travou.</t>
  </si>
  <si>
    <t xml:space="preserve">•  O que perguntar: "O que você entregou?" "O que travou e por quê?" "O que você precisa de mim?" "Quais são as três prioridades da semana que vem?"</t>
  </si>
  <si>
    <t xml:space="preserve">•  O que fazer: destravar o que depende de você, com data. Não resolver o problema no lugar do líder.</t>
  </si>
  <si>
    <t xml:space="preserve">•  O que não fazer: revisar tarefa por tarefa, dar feedback de comportamento (isso é na reunião de feedback).</t>
  </si>
  <si>
    <t xml:space="preserve">Data</t>
  </si>
  <si>
    <t xml:space="preserve">Líder</t>
  </si>
  <si>
    <t xml:space="preserve">MPP da semana</t>
  </si>
  <si>
    <t xml:space="preserve">Entregou (semana anterior)</t>
  </si>
  <si>
    <t xml:space="preserve">Travou e por quê</t>
  </si>
  <si>
    <t xml:space="preserve">Precisa de mim (com data)</t>
  </si>
  <si>
    <t xml:space="preserve">Prioridade 1</t>
  </si>
  <si>
    <t xml:space="preserve">Prioridade 2</t>
  </si>
  <si>
    <t xml:space="preserve">Prioridade 3</t>
  </si>
  <si>
    <t xml:space="preserve">03/11/2026</t>
  </si>
  <si>
    <t xml:space="preserve">96%</t>
  </si>
  <si>
    <t xml:space="preserve">Proposta para o cliente X enviada</t>
  </si>
  <si>
    <t xml:space="preserve">Parceiro Y sem retorno</t>
  </si>
  <si>
    <t xml:space="preserve">Ligar para o diretor do parceiro até quinta</t>
  </si>
  <si>
    <t xml:space="preserve">Fechar 2 contratos</t>
  </si>
  <si>
    <t xml:space="preserve">Reunião com parceiro Y</t>
  </si>
  <si>
    <t xml:space="preserve">Treinar o novo SDR</t>
  </si>
  <si>
    <t xml:space="preserve">Reunião de resultados mensal: ata</t>
  </si>
  <si>
    <t xml:space="preserve">60 a 90 minutos, com todos os líderes e a árvore na mesa. Vermelhos primeiro, depois amarelos.</t>
  </si>
  <si>
    <t xml:space="preserve">•  Antes da reunião: a árvore (aba 05) fechada até o último dia do mês.</t>
  </si>
  <si>
    <t xml:space="preserve">•  Uma linha para cada MPP vermelho ou amarelo. Verdes só se alguém pedir.</t>
  </si>
  <si>
    <t xml:space="preserve">•  Saída obrigatória: causa, plano, dono e data. Sem registro, a reunião não aconteceu.</t>
  </si>
  <si>
    <t xml:space="preserve">•  O que não fazer: discutir a cor depois que o número saiu; entrar na operação de uma área na frente das outras.</t>
  </si>
  <si>
    <t xml:space="preserve">Mês</t>
  </si>
  <si>
    <t xml:space="preserve">Cor</t>
  </si>
  <si>
    <t xml:space="preserve">Causa</t>
  </si>
  <si>
    <t xml:space="preserve">Plano</t>
  </si>
  <si>
    <t xml:space="preserve">Dono</t>
  </si>
  <si>
    <t xml:space="preserve">Situação no mês seguinte</t>
  </si>
  <si>
    <t xml:space="preserve">out/26</t>
  </si>
  <si>
    <t xml:space="preserve">Amarelo</t>
  </si>
  <si>
    <t xml:space="preserve">Dois parceiros grandes pararam de indicar após troca de gerente</t>
  </si>
  <si>
    <t xml:space="preserve">Visita presencial aos dois parceiros e nova política de comissão</t>
  </si>
  <si>
    <t xml:space="preserve">20/11/2026</t>
  </si>
  <si>
    <t xml:space="preserve">Reunião de feedback mensal</t>
  </si>
  <si>
    <t xml:space="preserve">45 minutos, individual, sobre a pessoa e não sobre a tarefa. Nunca no mesmo dia da mensal de resultados.</t>
  </si>
  <si>
    <t xml:space="preserve">•  Uma linha por líder por mês.</t>
  </si>
  <si>
    <t xml:space="preserve">•  O que falar: um ponto para manter e um para mudar, com exemplo concreto. "Como você está se sentindo no papel?" "O que precisa de mim?" E peça o seu: "o que eu posso fazer diferente?"</t>
  </si>
  <si>
    <t xml:space="preserve">•  O que fazer: um compromisso do líder e um seu, com data. Compare com o mês anterior.</t>
  </si>
  <si>
    <t xml:space="preserve">•  O que não fazer: acumular um mês de incômodos; falar de número (isso é na mensal de resultados); feedback vago sem exemplo.</t>
  </si>
  <si>
    <t xml:space="preserve">Manter (com exemplo)</t>
  </si>
  <si>
    <t xml:space="preserve">Mudar (com exemplo)</t>
  </si>
  <si>
    <t xml:space="preserve">Como está se sentindo no papel</t>
  </si>
  <si>
    <t xml:space="preserve">Compromisso do líder</t>
  </si>
  <si>
    <t xml:space="preserve">Meu compromisso</t>
  </si>
  <si>
    <t xml:space="preserve">O que mudou desde o mês anterior</t>
  </si>
  <si>
    <t xml:space="preserve">Conduziu o desligamento do SDR com clareza e respeito</t>
  </si>
  <si>
    <t xml:space="preserve">Traz problema sem proposta: na mensal, trouxe a queda de Parcerias sem plano</t>
  </si>
  <si>
    <t xml:space="preserve">Cansada, mas segura no papel</t>
  </si>
  <si>
    <t xml:space="preserve">Chegar na mensal com causa e plano para cada amarelo</t>
  </si>
  <si>
    <t xml:space="preserve">Responder os pedidos dela em até 48h</t>
  </si>
  <si>
    <t xml:space="preserve">05/11/2026</t>
  </si>
  <si>
    <t xml:space="preserve">Tabela de alçadas</t>
  </si>
  <si>
    <t xml:space="preserve">O limite de cada decisão. Entregue por escrito. Não desfaça o que foi decidido dentro do limite.</t>
  </si>
  <si>
    <t xml:space="preserve">•  Uma linha por tipo de decisão. Valores e percentuais são seus.</t>
  </si>
  <si>
    <t xml:space="preserve">•  Comece com limites pequenos e aumente a cada trimestre que der certo.</t>
  </si>
  <si>
    <t xml:space="preserve">•  Se o limite estava errado, mude o limite para a próxima vez. Desautorizar uma vez na frente do time basta para o líder nunca mais decidir.</t>
  </si>
  <si>
    <t xml:space="preserve">Tipo de decisão</t>
  </si>
  <si>
    <t xml:space="preserve">Líder / área</t>
  </si>
  <si>
    <t xml:space="preserve">Decide sozinho até</t>
  </si>
  <si>
    <t xml:space="preserve">Decide e avisa até</t>
  </si>
  <si>
    <t xml:space="preserve">Consulta acima de</t>
  </si>
  <si>
    <t xml:space="preserve">Quem decide acima</t>
  </si>
  <si>
    <t xml:space="preserve">Vigência</t>
  </si>
  <si>
    <t xml:space="preserve">Revisão em</t>
  </si>
  <si>
    <t xml:space="preserve">Desconto para cliente</t>
  </si>
  <si>
    <t xml:space="preserve">Ana Beatriz (Comercial)</t>
  </si>
  <si>
    <t xml:space="preserve">10%</t>
  </si>
  <si>
    <t xml:space="preserve">Founder</t>
  </si>
  <si>
    <t xml:space="preserve">jan/27</t>
  </si>
  <si>
    <t xml:space="preserve">Compra ou despesa</t>
  </si>
  <si>
    <t xml:space="preserve">Prazo de pagamento</t>
  </si>
  <si>
    <t xml:space="preserve">Contratação</t>
  </si>
  <si>
    <t xml:space="preserve">Desligamento</t>
  </si>
  <si>
    <t xml:space="preserve">Troca ou devolução</t>
  </si>
  <si>
    <t xml:space="preserve">O plano de 30 dias</t>
  </si>
  <si>
    <t xml:space="preserve">Uma passagem por vez. Começa segunda-feira.</t>
  </si>
  <si>
    <t xml:space="preserve">•  Marque a data de início e acompanhe a entrega de sexta-feira de cada semana.</t>
  </si>
  <si>
    <t xml:space="preserve">•  Pessoas e decisões vêm depois: só quando o resultado se sustentar no verde por três meses. Não adiante etapa.</t>
  </si>
  <si>
    <t xml:space="preserve">Semana</t>
  </si>
  <si>
    <t xml:space="preserve">O que fazer</t>
  </si>
  <si>
    <t xml:space="preserve">Entrega de sexta-feira</t>
  </si>
  <si>
    <t xml:space="preserve">Aba desta planilha</t>
  </si>
  <si>
    <t xml:space="preserve">Data de início</t>
  </si>
  <si>
    <t xml:space="preserve">Feito?</t>
  </si>
  <si>
    <t xml:space="preserve">Observações</t>
  </si>
  <si>
    <t xml:space="preserve">1</t>
  </si>
  <si>
    <t xml:space="preserve">Diagnóstico: a pergunta dos 30 dias. A Matriz com 20 atividades.</t>
  </si>
  <si>
    <t xml:space="preserve">O que parou (vermelho), o que foi entregue (verde), a lista do dourado.</t>
  </si>
  <si>
    <t xml:space="preserve">01 e 02</t>
  </si>
  <si>
    <t xml:space="preserve">2</t>
  </si>
  <si>
    <t xml:space="preserve">Estrutura: organograma com um nome por caixa e missão por área, escritas com os líderes.</t>
  </si>
  <si>
    <t xml:space="preserve">Organograma e missões prontos.</t>
  </si>
  <si>
    <t xml:space="preserve">03</t>
  </si>
  <si>
    <t xml:space="preserve">3</t>
  </si>
  <si>
    <t xml:space="preserve">Número: um MPP por caixa, número atual medido, meta SMART combinada.</t>
  </si>
  <si>
    <t xml:space="preserve">Ficha da área preenchida para cada caixa.</t>
  </si>
  <si>
    <t xml:space="preserve">03 e 04</t>
  </si>
  <si>
    <t xml:space="preserve">4</t>
  </si>
  <si>
    <t xml:space="preserve">Primeira árvore: avanço, desvio e cor. Check-in semanal, resultados mensal e feedback mensal na agenda.</t>
  </si>
  <si>
    <t xml:space="preserve">Para cada vermelho e amarelo: causa, plano, dono e data.</t>
  </si>
  <si>
    <t xml:space="preserve">05, 06, 07 e 08</t>
  </si>
  <si>
    <t xml:space="preserve">Depois dos 30 dias</t>
  </si>
  <si>
    <t xml:space="preserve">•  Todo mês: atualizar a árvore (aba 05) e fazer a reunião de resultados (aba 07). Vermelhos primeiro.</t>
  </si>
  <si>
    <t xml:space="preserve">•  Toda semana: check-in com cada líder (aba 06). Todo mês: feedback individual (aba 08).</t>
  </si>
  <si>
    <t xml:space="preserve">•  A cada três meses: revisar a Matriz (aba 02). O que migrou de quadrante?</t>
  </si>
  <si>
    <t xml:space="preserve">•  Quando uma área sustentar o verde por três meses: o líder dela está pronto para delegar pessoas. Uma área por vez.</t>
  </si>
  <si>
    <t xml:space="preserve">•  Quando o líder sustentar o time: delegar decisões (aba 09), com limites pequenos.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</si>
</sst>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#,##0"/>
    <numFmt numFmtId="168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E3A43"/>
      <name val="Arial"/>
      <family val="0"/>
      <charset val="1"/>
    </font>
    <font>
      <i val="true"/>
      <sz val="10"/>
      <color rgb="FF5F6E6D"/>
      <name val="Arial"/>
      <family val="0"/>
      <charset val="1"/>
    </font>
    <font>
      <b val="true"/>
      <sz val="9"/>
      <color rgb="FFB48A4C"/>
      <name val="Arial"/>
      <family val="0"/>
      <charset val="1"/>
    </font>
    <font>
      <sz val="10"/>
      <color rgb="FF0E3A43"/>
      <name val="Arial"/>
      <family val="0"/>
      <charset val="1"/>
    </font>
    <font>
      <b val="true"/>
      <sz val="18"/>
      <color rgb="FF0E3A43"/>
      <name val="Arial"/>
      <family val="0"/>
      <charset val="1"/>
    </font>
    <font>
      <b val="true"/>
      <sz val="8"/>
      <color rgb="FFB48A4C"/>
      <name val="Arial"/>
      <family val="0"/>
      <charset val="1"/>
    </font>
    <font>
      <b val="true"/>
      <sz val="10"/>
      <color rgb="FFEFEADB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b val="true"/>
      <sz val="9"/>
      <color rgb="FF5F6E6D"/>
      <name val="Arial"/>
      <family val="0"/>
      <charset val="1"/>
    </font>
    <font>
      <sz val="9"/>
      <color rgb="FF0E3A43"/>
      <name val="Arial"/>
      <family val="0"/>
      <charset val="1"/>
    </font>
    <font>
      <i val="true"/>
      <sz val="9"/>
      <color rgb="FF0000FF"/>
      <name val="Arial"/>
      <family val="0"/>
      <charset val="1"/>
    </font>
    <font>
      <b val="true"/>
      <sz val="10"/>
      <color rgb="FF0E3A43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F6E6D"/>
      <name val="Arial"/>
      <family val="0"/>
      <charset val="1"/>
    </font>
    <font>
      <b val="true"/>
      <sz val="12"/>
      <color rgb="FF0E3A4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3A43"/>
        <bgColor rgb="FF333333"/>
      </patternFill>
    </fill>
    <fill>
      <patternFill patternType="solid">
        <fgColor rgb="FFFFF6DA"/>
        <bgColor rgb="FFEFEA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1BA"/>
      </left>
      <right style="thin">
        <color rgb="FFD9D1BA"/>
      </right>
      <top style="thin">
        <color rgb="FFD9D1BA"/>
      </top>
      <bottom style="thin">
        <color rgb="FFD9D1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color rgb="FFFFFFFF"/>
      </font>
      <fill>
        <patternFill>
          <bgColor rgb="FF9B3B3B"/>
        </patternFill>
      </fill>
    </dxf>
    <dxf>
      <font>
        <name val="Arial"/>
        <charset val="1"/>
        <family val="0"/>
        <color rgb="FFFFFFFF"/>
      </font>
      <fill>
        <patternFill>
          <bgColor rgb="FF4F7A5E"/>
        </patternFill>
      </fill>
    </dxf>
    <dxf>
      <font>
        <name val="Arial"/>
        <charset val="1"/>
        <family val="0"/>
        <color rgb="FFFFFFFF"/>
      </font>
      <fill>
        <patternFill>
          <bgColor rgb="FFB48A4C"/>
        </patternFill>
      </fill>
    </dxf>
    <dxf>
      <font>
        <name val="Arial"/>
        <charset val="1"/>
        <family val="0"/>
        <color rgb="FFFFFFFF"/>
      </font>
      <fill>
        <patternFill>
          <bgColor rgb="FF0E3A43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4F7A5E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B48A4C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9B3B3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1BA"/>
      <rgbColor rgb="FF808080"/>
      <rgbColor rgb="FF9999FF"/>
      <rgbColor rgb="FF9B3B3B"/>
      <rgbColor rgb="FFFFF6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A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E6D"/>
      <rgbColor rgb="FFB48A4C"/>
      <rgbColor rgb="FF0E3A43"/>
      <rgbColor rgb="FF4F7A5E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48A4C"/>
    <pageSetUpPr fitToPage="false"/>
  </sheetPr>
  <dimension ref="B1:B25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39.75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15" hidden="false" customHeight="false" outlineLevel="0" collapsed="false">
      <c r="B14" s="4" t="s">
        <v>11</v>
      </c>
    </row>
    <row r="15" customFormat="false" ht="15" hidden="false" customHeight="false" outlineLevel="0" collapsed="false">
      <c r="B15" s="4" t="s">
        <v>12</v>
      </c>
    </row>
    <row r="16" customFormat="false" ht="15" hidden="false" customHeight="false" outlineLevel="0" collapsed="false">
      <c r="B16" s="4" t="s">
        <v>13</v>
      </c>
    </row>
    <row r="17" customFormat="false" ht="15" hidden="false" customHeight="false" outlineLevel="0" collapsed="false">
      <c r="B17" s="4" t="s">
        <v>14</v>
      </c>
    </row>
    <row r="18" customFormat="false" ht="15" hidden="false" customHeight="false" outlineLevel="0" collapsed="false">
      <c r="B18" s="4" t="s">
        <v>15</v>
      </c>
    </row>
    <row r="19" customFormat="false" ht="15" hidden="false" customHeight="false" outlineLevel="0" collapsed="false">
      <c r="B19" s="4" t="s">
        <v>16</v>
      </c>
    </row>
    <row r="20" customFormat="false" ht="15" hidden="false" customHeight="false" outlineLevel="0" collapsed="false">
      <c r="B20" s="4" t="s">
        <v>17</v>
      </c>
    </row>
    <row r="21" customFormat="false" ht="15" hidden="false" customHeight="false" outlineLevel="0" collapsed="false">
      <c r="B21" s="4"/>
    </row>
    <row r="22" customFormat="false" ht="15" hidden="false" customHeight="false" outlineLevel="0" collapsed="false">
      <c r="B22" s="3" t="s">
        <v>18</v>
      </c>
    </row>
    <row r="23" customFormat="false" ht="15" hidden="false" customHeight="false" outlineLevel="0" collapsed="false">
      <c r="B23" s="4" t="s">
        <v>19</v>
      </c>
    </row>
    <row r="24" customFormat="false" ht="15" hidden="false" customHeight="false" outlineLevel="0" collapsed="false">
      <c r="B24" s="4" t="s">
        <v>20</v>
      </c>
    </row>
    <row r="25" customFormat="false" ht="15" hidden="false" customHeight="false" outlineLevel="0" collapsed="false">
      <c r="B25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E2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42"/>
    <col collapsed="false" customWidth="true" hidden="false" outlineLevel="0" max="4" min="4" style="0" width="48"/>
  </cols>
  <sheetData>
    <row r="1" customFormat="false" ht="33.75" hidden="false" customHeight="true" outlineLevel="0" collapsed="false">
      <c r="B1" s="5" t="s">
        <v>22</v>
      </c>
    </row>
    <row r="2" customFormat="false" ht="15" hidden="false" customHeight="false" outlineLevel="0" collapsed="false">
      <c r="B2" s="2" t="s">
        <v>23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25</v>
      </c>
    </row>
    <row r="6" customFormat="false" ht="15" hidden="false" customHeight="false" outlineLevel="0" collapsed="false">
      <c r="B6" s="7" t="s">
        <v>26</v>
      </c>
    </row>
    <row r="7" customFormat="false" ht="15" hidden="false" customHeight="false" outlineLevel="0" collapsed="false">
      <c r="B7" s="7" t="s">
        <v>27</v>
      </c>
    </row>
    <row r="9" customFormat="false" ht="30" hidden="false" customHeight="true" outlineLevel="0" collapsed="false">
      <c r="B9" s="8" t="s">
        <v>28</v>
      </c>
      <c r="C9" s="8" t="s">
        <v>29</v>
      </c>
      <c r="D9" s="8" t="s">
        <v>30</v>
      </c>
    </row>
    <row r="10" customFormat="false" ht="19.5" hidden="false" customHeight="true" outlineLevel="0" collapsed="false">
      <c r="B10" s="9" t="s">
        <v>31</v>
      </c>
      <c r="C10" s="9" t="s">
        <v>32</v>
      </c>
      <c r="D10" s="9" t="s">
        <v>33</v>
      </c>
    </row>
    <row r="11" customFormat="false" ht="19.5" hidden="false" customHeight="true" outlineLevel="0" collapsed="false">
      <c r="B11" s="10"/>
      <c r="C11" s="10"/>
      <c r="D11" s="10"/>
    </row>
    <row r="12" customFormat="false" ht="19.5" hidden="false" customHeight="true" outlineLevel="0" collapsed="false">
      <c r="B12" s="10"/>
      <c r="C12" s="10"/>
      <c r="D12" s="10"/>
    </row>
    <row r="13" customFormat="false" ht="19.5" hidden="false" customHeight="true" outlineLevel="0" collapsed="false">
      <c r="B13" s="10"/>
      <c r="C13" s="10"/>
      <c r="D13" s="10"/>
    </row>
    <row r="14" customFormat="false" ht="19.5" hidden="false" customHeight="true" outlineLevel="0" collapsed="false">
      <c r="B14" s="10"/>
      <c r="C14" s="10"/>
      <c r="D14" s="10"/>
    </row>
    <row r="15" customFormat="false" ht="19.5" hidden="false" customHeight="true" outlineLevel="0" collapsed="false">
      <c r="B15" s="10"/>
      <c r="C15" s="10"/>
      <c r="D15" s="10"/>
    </row>
    <row r="16" customFormat="false" ht="19.5" hidden="false" customHeight="true" outlineLevel="0" collapsed="false">
      <c r="B16" s="10"/>
      <c r="C16" s="10"/>
      <c r="D16" s="10"/>
    </row>
    <row r="17" customFormat="false" ht="19.5" hidden="false" customHeight="true" outlineLevel="0" collapsed="false">
      <c r="B17" s="10"/>
      <c r="C17" s="10"/>
      <c r="D17" s="10"/>
    </row>
    <row r="18" customFormat="false" ht="19.5" hidden="false" customHeight="true" outlineLevel="0" collapsed="false">
      <c r="B18" s="10"/>
      <c r="C18" s="10"/>
      <c r="D18" s="10"/>
    </row>
    <row r="19" customFormat="false" ht="19.5" hidden="false" customHeight="true" outlineLevel="0" collapsed="false">
      <c r="B19" s="10"/>
      <c r="C19" s="10"/>
      <c r="D19" s="10"/>
    </row>
    <row r="21" customFormat="false" ht="15" hidden="false" customHeight="false" outlineLevel="0" collapsed="false">
      <c r="B21" s="11" t="s">
        <v>34</v>
      </c>
      <c r="C21" s="12" t="s">
        <v>35</v>
      </c>
      <c r="D21" s="13" t="s">
        <v>36</v>
      </c>
      <c r="E21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H39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24"/>
    <col collapsed="false" customWidth="true" hidden="false" outlineLevel="0" max="7" min="6" style="0" width="22"/>
    <col collapsed="false" customWidth="true" hidden="false" outlineLevel="0" max="8" min="8" style="0" width="24"/>
  </cols>
  <sheetData>
    <row r="1" customFormat="false" ht="33.75" hidden="false" customHeight="true" outlineLevel="0" collapsed="false">
      <c r="B1" s="5" t="s">
        <v>38</v>
      </c>
    </row>
    <row r="2" customFormat="false" ht="15" hidden="false" customHeight="false" outlineLevel="0" collapsed="false">
      <c r="B2" s="2" t="s">
        <v>39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40</v>
      </c>
    </row>
    <row r="6" customFormat="false" ht="15" hidden="false" customHeight="false" outlineLevel="0" collapsed="false">
      <c r="B6" s="7" t="s">
        <v>41</v>
      </c>
    </row>
    <row r="7" customFormat="false" ht="15" hidden="false" customHeight="false" outlineLevel="0" collapsed="false">
      <c r="B7" s="7" t="s">
        <v>42</v>
      </c>
    </row>
    <row r="8" customFormat="false" ht="15" hidden="false" customHeight="false" outlineLevel="0" collapsed="false">
      <c r="B8" s="7" t="s">
        <v>43</v>
      </c>
    </row>
    <row r="9" customFormat="false" ht="15" hidden="false" customHeight="false" outlineLevel="0" collapsed="false">
      <c r="B9" s="7" t="s">
        <v>44</v>
      </c>
    </row>
    <row r="11" customFormat="false" ht="30" hidden="false" customHeight="true" outlineLevel="0" collapsed="false">
      <c r="B11" s="8" t="s">
        <v>45</v>
      </c>
      <c r="C11" s="8" t="s">
        <v>46</v>
      </c>
      <c r="D11" s="8" t="s">
        <v>47</v>
      </c>
      <c r="E11" s="8" t="s">
        <v>48</v>
      </c>
      <c r="F11" s="8" t="s">
        <v>49</v>
      </c>
      <c r="G11" s="8" t="s">
        <v>50</v>
      </c>
      <c r="H11" s="8" t="s">
        <v>51</v>
      </c>
    </row>
    <row r="12" customFormat="false" ht="19.5" hidden="false" customHeight="true" outlineLevel="0" collapsed="false">
      <c r="B12" s="9" t="s">
        <v>31</v>
      </c>
      <c r="C12" s="9" t="s">
        <v>52</v>
      </c>
      <c r="D12" s="9" t="s">
        <v>53</v>
      </c>
      <c r="E12" s="15" t="str">
        <f aca="false">IF(OR(C12="",D12=""),"",IF(AND(C12="Muito",D12="Baixo"),"Parar de fazer",IF(AND(C12="Muito",D12="Alto"),"Não posso deixar (por enquanto)",IF(AND(C12="Pouco",D12="Baixo"),"Delegar de cara","Fazer com a pessoa"))))</f>
        <v>Não posso deixar (por enquanto)</v>
      </c>
      <c r="F12" s="15" t="str">
        <f aca="false">IF(E12="","",IF(E12="Parar de fazer","Parar esta semana",IF(E12="Delegar de cara","Entregar esta semana",IF(E12="Fazer com a pessoa","Entra na jornada (Parte 3)","Fica com você, por enquanto"))))</f>
        <v>Fica com você, por enquanto</v>
      </c>
      <c r="G12" s="9" t="s">
        <v>54</v>
      </c>
      <c r="H12" s="9" t="s">
        <v>55</v>
      </c>
    </row>
    <row r="13" customFormat="false" ht="19.5" hidden="false" customHeight="true" outlineLevel="0" collapsed="false">
      <c r="B13" s="10"/>
      <c r="C13" s="10"/>
      <c r="D13" s="10"/>
      <c r="E13" s="15" t="str">
        <f aca="false">IF(OR(C13="",D13=""),"",IF(AND(C13="Muito",D13="Baixo"),"Parar de fazer",IF(AND(C13="Muito",D13="Alto"),"Não posso deixar (por enquanto)",IF(AND(C13="Pouco",D13="Baixo"),"Delegar de cara","Fazer com a pessoa"))))</f>
        <v/>
      </c>
      <c r="F13" s="15" t="str">
        <f aca="false">IF(E13="","",IF(E13="Parar de fazer","Parar esta semana",IF(E13="Delegar de cara","Entregar esta semana",IF(E13="Fazer com a pessoa","Entra na jornada (Parte 3)","Fica com você, por enquanto"))))</f>
        <v/>
      </c>
      <c r="G13" s="10"/>
      <c r="H13" s="10"/>
    </row>
    <row r="14" customFormat="false" ht="19.5" hidden="false" customHeight="true" outlineLevel="0" collapsed="false">
      <c r="B14" s="10"/>
      <c r="C14" s="10"/>
      <c r="D14" s="10"/>
      <c r="E14" s="15" t="str">
        <f aca="false">IF(OR(C14="",D14=""),"",IF(AND(C14="Muito",D14="Baixo"),"Parar de fazer",IF(AND(C14="Muito",D14="Alto"),"Não posso deixar (por enquanto)",IF(AND(C14="Pouco",D14="Baixo"),"Delegar de cara","Fazer com a pessoa"))))</f>
        <v/>
      </c>
      <c r="F14" s="15" t="str">
        <f aca="false">IF(E14="","",IF(E14="Parar de fazer","Parar esta semana",IF(E14="Delegar de cara","Entregar esta semana",IF(E14="Fazer com a pessoa","Entra na jornada (Parte 3)","Fica com você, por enquanto"))))</f>
        <v/>
      </c>
      <c r="G14" s="10"/>
      <c r="H14" s="10"/>
    </row>
    <row r="15" customFormat="false" ht="19.5" hidden="false" customHeight="true" outlineLevel="0" collapsed="false">
      <c r="B15" s="10"/>
      <c r="C15" s="10"/>
      <c r="D15" s="10"/>
      <c r="E15" s="15" t="str">
        <f aca="false">IF(OR(C15="",D15=""),"",IF(AND(C15="Muito",D15="Baixo"),"Parar de fazer",IF(AND(C15="Muito",D15="Alto"),"Não posso deixar (por enquanto)",IF(AND(C15="Pouco",D15="Baixo"),"Delegar de cara","Fazer com a pessoa"))))</f>
        <v/>
      </c>
      <c r="F15" s="15" t="str">
        <f aca="false">IF(E15="","",IF(E15="Parar de fazer","Parar esta semana",IF(E15="Delegar de cara","Entregar esta semana",IF(E15="Fazer com a pessoa","Entra na jornada (Parte 3)","Fica com você, por enquanto"))))</f>
        <v/>
      </c>
      <c r="G15" s="10"/>
      <c r="H15" s="10"/>
    </row>
    <row r="16" customFormat="false" ht="19.5" hidden="false" customHeight="true" outlineLevel="0" collapsed="false">
      <c r="B16" s="10"/>
      <c r="C16" s="10"/>
      <c r="D16" s="10"/>
      <c r="E16" s="15" t="str">
        <f aca="false">IF(OR(C16="",D16=""),"",IF(AND(C16="Muito",D16="Baixo"),"Parar de fazer",IF(AND(C16="Muito",D16="Alto"),"Não posso deixar (por enquanto)",IF(AND(C16="Pouco",D16="Baixo"),"Delegar de cara","Fazer com a pessoa"))))</f>
        <v/>
      </c>
      <c r="F16" s="15" t="str">
        <f aca="false">IF(E16="","",IF(E16="Parar de fazer","Parar esta semana",IF(E16="Delegar de cara","Entregar esta semana",IF(E16="Fazer com a pessoa","Entra na jornada (Parte 3)","Fica com você, por enquanto"))))</f>
        <v/>
      </c>
      <c r="G16" s="10"/>
      <c r="H16" s="10"/>
    </row>
    <row r="17" customFormat="false" ht="19.5" hidden="false" customHeight="true" outlineLevel="0" collapsed="false">
      <c r="B17" s="10"/>
      <c r="C17" s="10"/>
      <c r="D17" s="10"/>
      <c r="E17" s="15" t="str">
        <f aca="false">IF(OR(C17="",D17=""),"",IF(AND(C17="Muito",D17="Baixo"),"Parar de fazer",IF(AND(C17="Muito",D17="Alto"),"Não posso deixar (por enquanto)",IF(AND(C17="Pouco",D17="Baixo"),"Delegar de cara","Fazer com a pessoa"))))</f>
        <v/>
      </c>
      <c r="F17" s="15" t="str">
        <f aca="false">IF(E17="","",IF(E17="Parar de fazer","Parar esta semana",IF(E17="Delegar de cara","Entregar esta semana",IF(E17="Fazer com a pessoa","Entra na jornada (Parte 3)","Fica com você, por enquanto"))))</f>
        <v/>
      </c>
      <c r="G17" s="10"/>
      <c r="H17" s="10"/>
    </row>
    <row r="18" customFormat="false" ht="19.5" hidden="false" customHeight="true" outlineLevel="0" collapsed="false">
      <c r="B18" s="10"/>
      <c r="C18" s="10"/>
      <c r="D18" s="10"/>
      <c r="E18" s="15" t="str">
        <f aca="false">IF(OR(C18="",D18=""),"",IF(AND(C18="Muito",D18="Baixo"),"Parar de fazer",IF(AND(C18="Muito",D18="Alto"),"Não posso deixar (por enquanto)",IF(AND(C18="Pouco",D18="Baixo"),"Delegar de cara","Fazer com a pessoa"))))</f>
        <v/>
      </c>
      <c r="F18" s="15" t="str">
        <f aca="false">IF(E18="","",IF(E18="Parar de fazer","Parar esta semana",IF(E18="Delegar de cara","Entregar esta semana",IF(E18="Fazer com a pessoa","Entra na jornada (Parte 3)","Fica com você, por enquanto"))))</f>
        <v/>
      </c>
      <c r="G18" s="10"/>
      <c r="H18" s="10"/>
    </row>
    <row r="19" customFormat="false" ht="19.5" hidden="false" customHeight="true" outlineLevel="0" collapsed="false">
      <c r="B19" s="10"/>
      <c r="C19" s="10"/>
      <c r="D19" s="10"/>
      <c r="E19" s="15" t="str">
        <f aca="false">IF(OR(C19="",D19=""),"",IF(AND(C19="Muito",D19="Baixo"),"Parar de fazer",IF(AND(C19="Muito",D19="Alto"),"Não posso deixar (por enquanto)",IF(AND(C19="Pouco",D19="Baixo"),"Delegar de cara","Fazer com a pessoa"))))</f>
        <v/>
      </c>
      <c r="F19" s="15" t="str">
        <f aca="false">IF(E19="","",IF(E19="Parar de fazer","Parar esta semana",IF(E19="Delegar de cara","Entregar esta semana",IF(E19="Fazer com a pessoa","Entra na jornada (Parte 3)","Fica com você, por enquanto"))))</f>
        <v/>
      </c>
      <c r="G19" s="10"/>
      <c r="H19" s="10"/>
    </row>
    <row r="20" customFormat="false" ht="19.5" hidden="false" customHeight="true" outlineLevel="0" collapsed="false">
      <c r="B20" s="10"/>
      <c r="C20" s="10"/>
      <c r="D20" s="10"/>
      <c r="E20" s="15" t="str">
        <f aca="false">IF(OR(C20="",D20=""),"",IF(AND(C20="Muito",D20="Baixo"),"Parar de fazer",IF(AND(C20="Muito",D20="Alto"),"Não posso deixar (por enquanto)",IF(AND(C20="Pouco",D20="Baixo"),"Delegar de cara","Fazer com a pessoa"))))</f>
        <v/>
      </c>
      <c r="F20" s="15" t="str">
        <f aca="false">IF(E20="","",IF(E20="Parar de fazer","Parar esta semana",IF(E20="Delegar de cara","Entregar esta semana",IF(E20="Fazer com a pessoa","Entra na jornada (Parte 3)","Fica com você, por enquanto"))))</f>
        <v/>
      </c>
      <c r="G20" s="10"/>
      <c r="H20" s="10"/>
    </row>
    <row r="21" customFormat="false" ht="19.5" hidden="false" customHeight="true" outlineLevel="0" collapsed="false">
      <c r="B21" s="10"/>
      <c r="C21" s="10"/>
      <c r="D21" s="10"/>
      <c r="E21" s="15" t="str">
        <f aca="false">IF(OR(C21="",D21=""),"",IF(AND(C21="Muito",D21="Baixo"),"Parar de fazer",IF(AND(C21="Muito",D21="Alto"),"Não posso deixar (por enquanto)",IF(AND(C21="Pouco",D21="Baixo"),"Delegar de cara","Fazer com a pessoa"))))</f>
        <v/>
      </c>
      <c r="F21" s="15" t="str">
        <f aca="false">IF(E21="","",IF(E21="Parar de fazer","Parar esta semana",IF(E21="Delegar de cara","Entregar esta semana",IF(E21="Fazer com a pessoa","Entra na jornada (Parte 3)","Fica com você, por enquanto"))))</f>
        <v/>
      </c>
      <c r="G21" s="10"/>
      <c r="H21" s="10"/>
    </row>
    <row r="22" customFormat="false" ht="19.5" hidden="false" customHeight="true" outlineLevel="0" collapsed="false">
      <c r="B22" s="10"/>
      <c r="C22" s="10"/>
      <c r="D22" s="10"/>
      <c r="E22" s="15" t="str">
        <f aca="false">IF(OR(C22="",D22=""),"",IF(AND(C22="Muito",D22="Baixo"),"Parar de fazer",IF(AND(C22="Muito",D22="Alto"),"Não posso deixar (por enquanto)",IF(AND(C22="Pouco",D22="Baixo"),"Delegar de cara","Fazer com a pessoa"))))</f>
        <v/>
      </c>
      <c r="F22" s="15" t="str">
        <f aca="false">IF(E22="","",IF(E22="Parar de fazer","Parar esta semana",IF(E22="Delegar de cara","Entregar esta semana",IF(E22="Fazer com a pessoa","Entra na jornada (Parte 3)","Fica com você, por enquanto"))))</f>
        <v/>
      </c>
      <c r="G22" s="10"/>
      <c r="H22" s="10"/>
    </row>
    <row r="23" customFormat="false" ht="19.5" hidden="false" customHeight="true" outlineLevel="0" collapsed="false">
      <c r="B23" s="10"/>
      <c r="C23" s="10"/>
      <c r="D23" s="10"/>
      <c r="E23" s="15" t="str">
        <f aca="false">IF(OR(C23="",D23=""),"",IF(AND(C23="Muito",D23="Baixo"),"Parar de fazer",IF(AND(C23="Muito",D23="Alto"),"Não posso deixar (por enquanto)",IF(AND(C23="Pouco",D23="Baixo"),"Delegar de cara","Fazer com a pessoa"))))</f>
        <v/>
      </c>
      <c r="F23" s="15" t="str">
        <f aca="false">IF(E23="","",IF(E23="Parar de fazer","Parar esta semana",IF(E23="Delegar de cara","Entregar esta semana",IF(E23="Fazer com a pessoa","Entra na jornada (Parte 3)","Fica com você, por enquanto"))))</f>
        <v/>
      </c>
      <c r="G23" s="10"/>
      <c r="H23" s="10"/>
    </row>
    <row r="24" customFormat="false" ht="19.5" hidden="false" customHeight="true" outlineLevel="0" collapsed="false">
      <c r="B24" s="10"/>
      <c r="C24" s="10"/>
      <c r="D24" s="10"/>
      <c r="E24" s="15" t="str">
        <f aca="false">IF(OR(C24="",D24=""),"",IF(AND(C24="Muito",D24="Baixo"),"Parar de fazer",IF(AND(C24="Muito",D24="Alto"),"Não posso deixar (por enquanto)",IF(AND(C24="Pouco",D24="Baixo"),"Delegar de cara","Fazer com a pessoa"))))</f>
        <v/>
      </c>
      <c r="F24" s="15" t="str">
        <f aca="false">IF(E24="","",IF(E24="Parar de fazer","Parar esta semana",IF(E24="Delegar de cara","Entregar esta semana",IF(E24="Fazer com a pessoa","Entra na jornada (Parte 3)","Fica com você, por enquanto"))))</f>
        <v/>
      </c>
      <c r="G24" s="10"/>
      <c r="H24" s="10"/>
    </row>
    <row r="25" customFormat="false" ht="19.5" hidden="false" customHeight="true" outlineLevel="0" collapsed="false">
      <c r="B25" s="10"/>
      <c r="C25" s="10"/>
      <c r="D25" s="10"/>
      <c r="E25" s="15" t="str">
        <f aca="false">IF(OR(C25="",D25=""),"",IF(AND(C25="Muito",D25="Baixo"),"Parar de fazer",IF(AND(C25="Muito",D25="Alto"),"Não posso deixar (por enquanto)",IF(AND(C25="Pouco",D25="Baixo"),"Delegar de cara","Fazer com a pessoa"))))</f>
        <v/>
      </c>
      <c r="F25" s="15" t="str">
        <f aca="false">IF(E25="","",IF(E25="Parar de fazer","Parar esta semana",IF(E25="Delegar de cara","Entregar esta semana",IF(E25="Fazer com a pessoa","Entra na jornada (Parte 3)","Fica com você, por enquanto"))))</f>
        <v/>
      </c>
      <c r="G25" s="10"/>
      <c r="H25" s="10"/>
    </row>
    <row r="26" customFormat="false" ht="19.5" hidden="false" customHeight="true" outlineLevel="0" collapsed="false">
      <c r="B26" s="10"/>
      <c r="C26" s="10"/>
      <c r="D26" s="10"/>
      <c r="E26" s="15" t="str">
        <f aca="false">IF(OR(C26="",D26=""),"",IF(AND(C26="Muito",D26="Baixo"),"Parar de fazer",IF(AND(C26="Muito",D26="Alto"),"Não posso deixar (por enquanto)",IF(AND(C26="Pouco",D26="Baixo"),"Delegar de cara","Fazer com a pessoa"))))</f>
        <v/>
      </c>
      <c r="F26" s="15" t="str">
        <f aca="false">IF(E26="","",IF(E26="Parar de fazer","Parar esta semana",IF(E26="Delegar de cara","Entregar esta semana",IF(E26="Fazer com a pessoa","Entra na jornada (Parte 3)","Fica com você, por enquanto"))))</f>
        <v/>
      </c>
      <c r="G26" s="10"/>
      <c r="H26" s="10"/>
    </row>
    <row r="27" customFormat="false" ht="19.5" hidden="false" customHeight="true" outlineLevel="0" collapsed="false">
      <c r="B27" s="10"/>
      <c r="C27" s="10"/>
      <c r="D27" s="10"/>
      <c r="E27" s="15" t="str">
        <f aca="false">IF(OR(C27="",D27=""),"",IF(AND(C27="Muito",D27="Baixo"),"Parar de fazer",IF(AND(C27="Muito",D27="Alto"),"Não posso deixar (por enquanto)",IF(AND(C27="Pouco",D27="Baixo"),"Delegar de cara","Fazer com a pessoa"))))</f>
        <v/>
      </c>
      <c r="F27" s="15" t="str">
        <f aca="false">IF(E27="","",IF(E27="Parar de fazer","Parar esta semana",IF(E27="Delegar de cara","Entregar esta semana",IF(E27="Fazer com a pessoa","Entra na jornada (Parte 3)","Fica com você, por enquanto"))))</f>
        <v/>
      </c>
      <c r="G27" s="10"/>
      <c r="H27" s="10"/>
    </row>
    <row r="28" customFormat="false" ht="19.5" hidden="false" customHeight="true" outlineLevel="0" collapsed="false">
      <c r="B28" s="10"/>
      <c r="C28" s="10"/>
      <c r="D28" s="10"/>
      <c r="E28" s="15" t="str">
        <f aca="false">IF(OR(C28="",D28=""),"",IF(AND(C28="Muito",D28="Baixo"),"Parar de fazer",IF(AND(C28="Muito",D28="Alto"),"Não posso deixar (por enquanto)",IF(AND(C28="Pouco",D28="Baixo"),"Delegar de cara","Fazer com a pessoa"))))</f>
        <v/>
      </c>
      <c r="F28" s="15" t="str">
        <f aca="false">IF(E28="","",IF(E28="Parar de fazer","Parar esta semana",IF(E28="Delegar de cara","Entregar esta semana",IF(E28="Fazer com a pessoa","Entra na jornada (Parte 3)","Fica com você, por enquanto"))))</f>
        <v/>
      </c>
      <c r="G28" s="10"/>
      <c r="H28" s="10"/>
    </row>
    <row r="29" customFormat="false" ht="19.5" hidden="false" customHeight="true" outlineLevel="0" collapsed="false">
      <c r="B29" s="10"/>
      <c r="C29" s="10"/>
      <c r="D29" s="10"/>
      <c r="E29" s="15" t="str">
        <f aca="false">IF(OR(C29="",D29=""),"",IF(AND(C29="Muito",D29="Baixo"),"Parar de fazer",IF(AND(C29="Muito",D29="Alto"),"Não posso deixar (por enquanto)",IF(AND(C29="Pouco",D29="Baixo"),"Delegar de cara","Fazer com a pessoa"))))</f>
        <v/>
      </c>
      <c r="F29" s="15" t="str">
        <f aca="false">IF(E29="","",IF(E29="Parar de fazer","Parar esta semana",IF(E29="Delegar de cara","Entregar esta semana",IF(E29="Fazer com a pessoa","Entra na jornada (Parte 3)","Fica com você, por enquanto"))))</f>
        <v/>
      </c>
      <c r="G29" s="10"/>
      <c r="H29" s="10"/>
    </row>
    <row r="30" customFormat="false" ht="19.5" hidden="false" customHeight="true" outlineLevel="0" collapsed="false">
      <c r="B30" s="10"/>
      <c r="C30" s="10"/>
      <c r="D30" s="10"/>
      <c r="E30" s="15" t="str">
        <f aca="false">IF(OR(C30="",D30=""),"",IF(AND(C30="Muito",D30="Baixo"),"Parar de fazer",IF(AND(C30="Muito",D30="Alto"),"Não posso deixar (por enquanto)",IF(AND(C30="Pouco",D30="Baixo"),"Delegar de cara","Fazer com a pessoa"))))</f>
        <v/>
      </c>
      <c r="F30" s="15" t="str">
        <f aca="false">IF(E30="","",IF(E30="Parar de fazer","Parar esta semana",IF(E30="Delegar de cara","Entregar esta semana",IF(E30="Fazer com a pessoa","Entra na jornada (Parte 3)","Fica com você, por enquanto"))))</f>
        <v/>
      </c>
      <c r="G30" s="10"/>
      <c r="H30" s="10"/>
    </row>
    <row r="31" customFormat="false" ht="19.5" hidden="false" customHeight="true" outlineLevel="0" collapsed="false">
      <c r="B31" s="10"/>
      <c r="C31" s="10"/>
      <c r="D31" s="10"/>
      <c r="E31" s="15" t="str">
        <f aca="false">IF(OR(C31="",D31=""),"",IF(AND(C31="Muito",D31="Baixo"),"Parar de fazer",IF(AND(C31="Muito",D31="Alto"),"Não posso deixar (por enquanto)",IF(AND(C31="Pouco",D31="Baixo"),"Delegar de cara","Fazer com a pessoa"))))</f>
        <v/>
      </c>
      <c r="F31" s="15" t="str">
        <f aca="false">IF(E31="","",IF(E31="Parar de fazer","Parar esta semana",IF(E31="Delegar de cara","Entregar esta semana",IF(E31="Fazer com a pessoa","Entra na jornada (Parte 3)","Fica com você, por enquanto"))))</f>
        <v/>
      </c>
      <c r="G31" s="10"/>
      <c r="H31" s="10"/>
    </row>
    <row r="33" customFormat="false" ht="15" hidden="false" customHeight="false" outlineLevel="0" collapsed="false">
      <c r="B33" s="16" t="s">
        <v>56</v>
      </c>
    </row>
    <row r="34" customFormat="false" ht="15" hidden="false" customHeight="false" outlineLevel="0" collapsed="false">
      <c r="B34" s="17" t="s">
        <v>57</v>
      </c>
      <c r="C34" s="18" t="n">
        <f aca="false">COUNTIF($E$12:$E$31,B34)</f>
        <v>0</v>
      </c>
    </row>
    <row r="35" customFormat="false" ht="15" hidden="false" customHeight="false" outlineLevel="0" collapsed="false">
      <c r="B35" s="17" t="s">
        <v>58</v>
      </c>
      <c r="C35" s="18" t="n">
        <f aca="false">COUNTIF($E$12:$E$31,B35)</f>
        <v>0</v>
      </c>
    </row>
    <row r="36" customFormat="false" ht="15" hidden="false" customHeight="false" outlineLevel="0" collapsed="false">
      <c r="B36" s="17" t="s">
        <v>54</v>
      </c>
      <c r="C36" s="18" t="n">
        <f aca="false">COUNTIF($E$12:$E$31,B36)</f>
        <v>0</v>
      </c>
    </row>
    <row r="37" customFormat="false" ht="15" hidden="false" customHeight="false" outlineLevel="0" collapsed="false">
      <c r="B37" s="17" t="s">
        <v>59</v>
      </c>
      <c r="C37" s="18" t="n">
        <f aca="false">COUNTIF($E$12:$E$31,B37)</f>
        <v>1</v>
      </c>
    </row>
    <row r="39" customFormat="false" ht="15" hidden="false" customHeight="false" outlineLevel="0" collapsed="false">
      <c r="B39" s="11" t="s">
        <v>34</v>
      </c>
      <c r="C39" s="12" t="s">
        <v>35</v>
      </c>
      <c r="D39" s="13" t="s">
        <v>36</v>
      </c>
      <c r="E39" s="14" t="s">
        <v>37</v>
      </c>
    </row>
  </sheetData>
  <conditionalFormatting sqref="E12:E31">
    <cfRule type="expression" priority="2" aboveAverage="0" equalAverage="0" bottom="0" percent="0" rank="0" text="" dxfId="0">
      <formula>$E12="Parar de fazer"</formula>
    </cfRule>
    <cfRule type="expression" priority="3" aboveAverage="0" equalAverage="0" bottom="0" percent="0" rank="0" text="" dxfId="1">
      <formula>$E12="Delegar de cara"</formula>
    </cfRule>
    <cfRule type="expression" priority="4" aboveAverage="0" equalAverage="0" bottom="0" percent="0" rank="0" text="" dxfId="2">
      <formula>$E12="Fazer com a pessoa"</formula>
    </cfRule>
    <cfRule type="expression" priority="5" aboveAverage="0" equalAverage="0" bottom="0" percent="0" rank="0" text="" dxfId="3">
      <formula>$E12="Não posso deixar (por enquanto)"</formula>
    </cfRule>
  </conditionalFormatting>
  <dataValidations count="3">
    <dataValidation allowBlank="true" errorStyle="stop" operator="between" showDropDown="false" showErrorMessage="false" showInputMessage="false" sqref="C12:C31" type="list">
      <formula1>"Muito,Pouco"</formula1>
      <formula2>0</formula2>
    </dataValidation>
    <dataValidation allowBlank="true" errorStyle="stop" operator="between" showDropDown="false" showErrorMessage="false" showInputMessage="false" sqref="D12:D31" type="list">
      <formula1>"Alto,Baixo"</formula1>
      <formula2>0</formula2>
    </dataValidation>
    <dataValidation allowBlank="true" errorStyle="stop" operator="between" showDropDown="false" showErrorMessage="false" showInputMessage="false" sqref="G12:G31" type="list">
      <formula1>"Parar,Delegar de cara,Fazer com a pessoa,Manter comigo (por enquanto)"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G49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48"/>
    <col collapsed="false" customWidth="true" hidden="false" outlineLevel="0" max="6" min="6" style="0" width="30"/>
    <col collapsed="false" customWidth="true" hidden="false" outlineLevel="0" max="7" min="7" style="0" width="18"/>
  </cols>
  <sheetData>
    <row r="1" customFormat="false" ht="33.75" hidden="false" customHeight="true" outlineLevel="0" collapsed="false">
      <c r="B1" s="5" t="s">
        <v>60</v>
      </c>
    </row>
    <row r="2" customFormat="false" ht="15" hidden="false" customHeight="false" outlineLevel="0" collapsed="false">
      <c r="B2" s="2" t="s">
        <v>61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62</v>
      </c>
    </row>
    <row r="6" customFormat="false" ht="15" hidden="false" customHeight="false" outlineLevel="0" collapsed="false">
      <c r="B6" s="7" t="s">
        <v>63</v>
      </c>
    </row>
    <row r="7" customFormat="false" ht="15" hidden="false" customHeight="false" outlineLevel="0" collapsed="false">
      <c r="B7" s="7" t="s">
        <v>64</v>
      </c>
    </row>
    <row r="8" customFormat="false" ht="15" hidden="false" customHeight="false" outlineLevel="0" collapsed="false">
      <c r="B8" s="7" t="s">
        <v>65</v>
      </c>
    </row>
    <row r="9" customFormat="false" ht="15" hidden="false" customHeight="false" outlineLevel="0" collapsed="false">
      <c r="B9" s="7" t="s">
        <v>66</v>
      </c>
    </row>
    <row r="11" customFormat="false" ht="30" hidden="false" customHeight="true" outlineLevel="0" collapsed="false">
      <c r="B11" s="8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</row>
    <row r="12" customFormat="false" ht="19.5" hidden="false" customHeight="true" outlineLevel="0" collapsed="false">
      <c r="B12" s="9" t="s">
        <v>73</v>
      </c>
      <c r="C12" s="9"/>
      <c r="D12" s="9" t="s">
        <v>74</v>
      </c>
      <c r="E12" s="9" t="s">
        <v>75</v>
      </c>
      <c r="F12" s="9" t="s">
        <v>76</v>
      </c>
      <c r="G12" s="9" t="s">
        <v>77</v>
      </c>
    </row>
    <row r="13" customFormat="false" ht="19.5" hidden="false" customHeight="true" outlineLevel="0" collapsed="false">
      <c r="B13" s="9" t="s">
        <v>73</v>
      </c>
      <c r="C13" s="9" t="s">
        <v>78</v>
      </c>
      <c r="D13" s="9" t="s">
        <v>79</v>
      </c>
      <c r="E13" s="9" t="s">
        <v>80</v>
      </c>
      <c r="F13" s="9" t="s">
        <v>81</v>
      </c>
      <c r="G13" s="9" t="s">
        <v>77</v>
      </c>
    </row>
    <row r="14" customFormat="false" ht="19.5" hidden="false" customHeight="true" outlineLevel="0" collapsed="false">
      <c r="B14" s="9" t="s">
        <v>73</v>
      </c>
      <c r="C14" s="9" t="s">
        <v>82</v>
      </c>
      <c r="D14" s="9" t="s">
        <v>83</v>
      </c>
      <c r="E14" s="9" t="s">
        <v>84</v>
      </c>
      <c r="F14" s="9" t="s">
        <v>85</v>
      </c>
      <c r="G14" s="9" t="s">
        <v>77</v>
      </c>
    </row>
    <row r="15" customFormat="false" ht="19.5" hidden="false" customHeight="true" outlineLevel="0" collapsed="false">
      <c r="B15" s="9" t="s">
        <v>73</v>
      </c>
      <c r="C15" s="9" t="s">
        <v>86</v>
      </c>
      <c r="D15" s="9" t="s">
        <v>87</v>
      </c>
      <c r="E15" s="9" t="s">
        <v>88</v>
      </c>
      <c r="F15" s="9" t="s">
        <v>89</v>
      </c>
      <c r="G15" s="9" t="s">
        <v>77</v>
      </c>
    </row>
    <row r="16" customFormat="false" ht="19.5" hidden="false" customHeight="true" outlineLevel="0" collapsed="false">
      <c r="B16" s="9" t="s">
        <v>73</v>
      </c>
      <c r="C16" s="9" t="s">
        <v>90</v>
      </c>
      <c r="D16" s="9" t="s">
        <v>91</v>
      </c>
      <c r="E16" s="9" t="s">
        <v>92</v>
      </c>
      <c r="F16" s="9" t="s">
        <v>93</v>
      </c>
      <c r="G16" s="9" t="s">
        <v>77</v>
      </c>
    </row>
    <row r="17" customFormat="false" ht="19.5" hidden="false" customHeight="true" outlineLevel="0" collapsed="false">
      <c r="B17" s="10"/>
      <c r="C17" s="10"/>
      <c r="D17" s="10"/>
      <c r="E17" s="10"/>
      <c r="F17" s="10"/>
      <c r="G17" s="10"/>
    </row>
    <row r="18" customFormat="false" ht="19.5" hidden="false" customHeight="true" outlineLevel="0" collapsed="false">
      <c r="B18" s="10"/>
      <c r="C18" s="10"/>
      <c r="D18" s="10"/>
      <c r="E18" s="10"/>
      <c r="F18" s="10"/>
      <c r="G18" s="10"/>
    </row>
    <row r="19" customFormat="false" ht="19.5" hidden="false" customHeight="true" outlineLevel="0" collapsed="false">
      <c r="B19" s="10"/>
      <c r="C19" s="10"/>
      <c r="D19" s="10"/>
      <c r="E19" s="10"/>
      <c r="F19" s="10"/>
      <c r="G19" s="10"/>
    </row>
    <row r="20" customFormat="false" ht="19.5" hidden="false" customHeight="true" outlineLevel="0" collapsed="false">
      <c r="B20" s="10"/>
      <c r="C20" s="10"/>
      <c r="D20" s="10"/>
      <c r="E20" s="10"/>
      <c r="F20" s="10"/>
      <c r="G20" s="10"/>
    </row>
    <row r="21" customFormat="false" ht="19.5" hidden="false" customHeight="true" outlineLevel="0" collapsed="false">
      <c r="B21" s="10"/>
      <c r="C21" s="10"/>
      <c r="D21" s="10"/>
      <c r="E21" s="10"/>
      <c r="F21" s="10"/>
      <c r="G21" s="10"/>
    </row>
    <row r="22" customFormat="false" ht="19.5" hidden="false" customHeight="true" outlineLevel="0" collapsed="false">
      <c r="B22" s="10"/>
      <c r="C22" s="10"/>
      <c r="D22" s="10"/>
      <c r="E22" s="10"/>
      <c r="F22" s="10"/>
      <c r="G22" s="10"/>
    </row>
    <row r="23" customFormat="false" ht="19.5" hidden="false" customHeight="true" outlineLevel="0" collapsed="false">
      <c r="B23" s="10"/>
      <c r="C23" s="10"/>
      <c r="D23" s="10"/>
      <c r="E23" s="10"/>
      <c r="F23" s="10"/>
      <c r="G23" s="10"/>
    </row>
    <row r="24" customFormat="false" ht="19.5" hidden="false" customHeight="true" outlineLevel="0" collapsed="false">
      <c r="B24" s="10"/>
      <c r="C24" s="10"/>
      <c r="D24" s="10"/>
      <c r="E24" s="10"/>
      <c r="F24" s="10"/>
      <c r="G24" s="10"/>
    </row>
    <row r="25" customFormat="false" ht="19.5" hidden="false" customHeight="true" outlineLevel="0" collapsed="false">
      <c r="B25" s="10"/>
      <c r="C25" s="10"/>
      <c r="D25" s="10"/>
      <c r="E25" s="10"/>
      <c r="F25" s="10"/>
      <c r="G25" s="10"/>
    </row>
    <row r="26" customFormat="false" ht="19.5" hidden="false" customHeight="true" outlineLevel="0" collapsed="false">
      <c r="B26" s="10"/>
      <c r="C26" s="10"/>
      <c r="D26" s="10"/>
      <c r="E26" s="10"/>
      <c r="F26" s="10"/>
      <c r="G26" s="10"/>
    </row>
    <row r="27" customFormat="false" ht="19.5" hidden="false" customHeight="true" outlineLevel="0" collapsed="false">
      <c r="B27" s="10"/>
      <c r="C27" s="10"/>
      <c r="D27" s="10"/>
      <c r="E27" s="10"/>
      <c r="F27" s="10"/>
      <c r="G27" s="10"/>
    </row>
    <row r="28" customFormat="false" ht="19.5" hidden="false" customHeight="true" outlineLevel="0" collapsed="false">
      <c r="B28" s="10"/>
      <c r="C28" s="10"/>
      <c r="D28" s="10"/>
      <c r="E28" s="10"/>
      <c r="F28" s="10"/>
      <c r="G28" s="10"/>
    </row>
    <row r="29" customFormat="false" ht="19.5" hidden="false" customHeight="true" outlineLevel="0" collapsed="false">
      <c r="B29" s="10"/>
      <c r="C29" s="10"/>
      <c r="D29" s="10"/>
      <c r="E29" s="10"/>
      <c r="F29" s="10"/>
      <c r="G29" s="10"/>
    </row>
    <row r="30" customFormat="false" ht="19.5" hidden="false" customHeight="true" outlineLevel="0" collapsed="false">
      <c r="B30" s="10"/>
      <c r="C30" s="10"/>
      <c r="D30" s="10"/>
      <c r="E30" s="10"/>
      <c r="F30" s="10"/>
      <c r="G30" s="10"/>
    </row>
    <row r="31" customFormat="false" ht="19.5" hidden="false" customHeight="true" outlineLevel="0" collapsed="false">
      <c r="B31" s="10"/>
      <c r="C31" s="10"/>
      <c r="D31" s="10"/>
      <c r="E31" s="10"/>
      <c r="F31" s="10"/>
      <c r="G31" s="10"/>
    </row>
    <row r="32" customFormat="false" ht="19.5" hidden="false" customHeight="true" outlineLevel="0" collapsed="false">
      <c r="B32" s="10"/>
      <c r="C32" s="10"/>
      <c r="D32" s="10"/>
      <c r="E32" s="10"/>
      <c r="F32" s="10"/>
      <c r="G32" s="10"/>
    </row>
    <row r="33" customFormat="false" ht="19.5" hidden="false" customHeight="true" outlineLevel="0" collapsed="false">
      <c r="B33" s="10"/>
      <c r="C33" s="10"/>
      <c r="D33" s="10"/>
      <c r="E33" s="10"/>
      <c r="F33" s="10"/>
      <c r="G33" s="10"/>
    </row>
    <row r="34" customFormat="false" ht="19.5" hidden="false" customHeight="true" outlineLevel="0" collapsed="false">
      <c r="B34" s="10"/>
      <c r="C34" s="10"/>
      <c r="D34" s="10"/>
      <c r="E34" s="10"/>
      <c r="F34" s="10"/>
      <c r="G34" s="10"/>
    </row>
    <row r="35" customFormat="false" ht="19.5" hidden="false" customHeight="true" outlineLevel="0" collapsed="false">
      <c r="B35" s="10"/>
      <c r="C35" s="10"/>
      <c r="D35" s="10"/>
      <c r="E35" s="10"/>
      <c r="F35" s="10"/>
      <c r="G35" s="10"/>
    </row>
    <row r="36" customFormat="false" ht="19.5" hidden="false" customHeight="true" outlineLevel="0" collapsed="false">
      <c r="B36" s="10"/>
      <c r="C36" s="10"/>
      <c r="D36" s="10"/>
      <c r="E36" s="10"/>
      <c r="F36" s="10"/>
      <c r="G36" s="10"/>
    </row>
    <row r="37" customFormat="false" ht="19.5" hidden="false" customHeight="true" outlineLevel="0" collapsed="false">
      <c r="B37" s="10"/>
      <c r="C37" s="10"/>
      <c r="D37" s="10"/>
      <c r="E37" s="10"/>
      <c r="F37" s="10"/>
      <c r="G37" s="10"/>
    </row>
    <row r="38" customFormat="false" ht="19.5" hidden="false" customHeight="true" outlineLevel="0" collapsed="false">
      <c r="B38" s="10"/>
      <c r="C38" s="10"/>
      <c r="D38" s="10"/>
      <c r="E38" s="10"/>
      <c r="F38" s="10"/>
      <c r="G38" s="10"/>
    </row>
    <row r="39" customFormat="false" ht="19.5" hidden="false" customHeight="true" outlineLevel="0" collapsed="false">
      <c r="B39" s="10"/>
      <c r="C39" s="10"/>
      <c r="D39" s="10"/>
      <c r="E39" s="10"/>
      <c r="F39" s="10"/>
      <c r="G39" s="10"/>
    </row>
    <row r="40" customFormat="false" ht="19.5" hidden="false" customHeight="true" outlineLevel="0" collapsed="false">
      <c r="B40" s="10"/>
      <c r="C40" s="10"/>
      <c r="D40" s="10"/>
      <c r="E40" s="10"/>
      <c r="F40" s="10"/>
      <c r="G40" s="10"/>
    </row>
    <row r="41" customFormat="false" ht="19.5" hidden="false" customHeight="true" outlineLevel="0" collapsed="false">
      <c r="B41" s="10"/>
      <c r="C41" s="10"/>
      <c r="D41" s="10"/>
      <c r="E41" s="10"/>
      <c r="F41" s="10"/>
      <c r="G41" s="10"/>
    </row>
    <row r="42" customFormat="false" ht="19.5" hidden="false" customHeight="true" outlineLevel="0" collapsed="false">
      <c r="B42" s="10"/>
      <c r="C42" s="10"/>
      <c r="D42" s="10"/>
      <c r="E42" s="10"/>
      <c r="F42" s="10"/>
      <c r="G42" s="10"/>
    </row>
    <row r="43" customFormat="false" ht="19.5" hidden="false" customHeight="true" outlineLevel="0" collapsed="false">
      <c r="B43" s="10"/>
      <c r="C43" s="10"/>
      <c r="D43" s="10"/>
      <c r="E43" s="10"/>
      <c r="F43" s="10"/>
      <c r="G43" s="10"/>
    </row>
    <row r="44" customFormat="false" ht="19.5" hidden="false" customHeight="true" outlineLevel="0" collapsed="false">
      <c r="B44" s="10"/>
      <c r="C44" s="10"/>
      <c r="D44" s="10"/>
      <c r="E44" s="10"/>
      <c r="F44" s="10"/>
      <c r="G44" s="10"/>
    </row>
    <row r="45" customFormat="false" ht="19.5" hidden="false" customHeight="true" outlineLevel="0" collapsed="false">
      <c r="B45" s="10"/>
      <c r="C45" s="10"/>
      <c r="D45" s="10"/>
      <c r="E45" s="10"/>
      <c r="F45" s="10"/>
      <c r="G45" s="10"/>
    </row>
    <row r="46" customFormat="false" ht="19.5" hidden="false" customHeight="true" outlineLevel="0" collapsed="false">
      <c r="B46" s="10"/>
      <c r="C46" s="10"/>
      <c r="D46" s="10"/>
      <c r="E46" s="10"/>
      <c r="F46" s="10"/>
      <c r="G46" s="10"/>
    </row>
    <row r="47" customFormat="false" ht="19.5" hidden="false" customHeight="true" outlineLevel="0" collapsed="false">
      <c r="B47" s="10"/>
      <c r="C47" s="10"/>
      <c r="D47" s="10"/>
      <c r="E47" s="10"/>
      <c r="F47" s="10"/>
      <c r="G47" s="10"/>
    </row>
    <row r="49" customFormat="false" ht="15" hidden="false" customHeight="false" outlineLevel="0" collapsed="false">
      <c r="B49" s="11" t="s">
        <v>34</v>
      </c>
      <c r="C49" s="12" t="s">
        <v>35</v>
      </c>
      <c r="D49" s="13" t="s">
        <v>36</v>
      </c>
      <c r="E49" s="14" t="s">
        <v>37</v>
      </c>
    </row>
  </sheetData>
  <dataValidations count="1">
    <dataValidation allowBlank="true" errorStyle="stop" operator="between" showDropDown="false" showErrorMessage="false" showInputMessage="false" sqref="G12:G47" type="list">
      <formula1>"Maior,Menor"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G2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7" min="3" style="0" width="28"/>
  </cols>
  <sheetData>
    <row r="1" customFormat="false" ht="33.75" hidden="false" customHeight="true" outlineLevel="0" collapsed="false">
      <c r="B1" s="5" t="s">
        <v>94</v>
      </c>
    </row>
    <row r="2" customFormat="false" ht="15" hidden="false" customHeight="false" outlineLevel="0" collapsed="false">
      <c r="B2" s="2" t="s">
        <v>95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96</v>
      </c>
    </row>
    <row r="6" customFormat="false" ht="15" hidden="false" customHeight="false" outlineLevel="0" collapsed="false">
      <c r="B6" s="7" t="s">
        <v>97</v>
      </c>
    </row>
    <row r="7" customFormat="false" ht="15" hidden="false" customHeight="false" outlineLevel="0" collapsed="false">
      <c r="B7" s="7" t="s">
        <v>98</v>
      </c>
    </row>
    <row r="9" customFormat="false" ht="30" hidden="false" customHeight="true" outlineLevel="0" collapsed="false">
      <c r="B9" s="8" t="s">
        <v>99</v>
      </c>
      <c r="C9" s="8" t="s">
        <v>100</v>
      </c>
      <c r="D9" s="8" t="s">
        <v>101</v>
      </c>
      <c r="E9" s="8" t="s">
        <v>102</v>
      </c>
      <c r="F9" s="8" t="s">
        <v>103</v>
      </c>
      <c r="G9" s="8" t="s">
        <v>104</v>
      </c>
    </row>
    <row r="10" customFormat="false" ht="24" hidden="false" customHeight="true" outlineLevel="0" collapsed="false">
      <c r="B10" s="19" t="s">
        <v>105</v>
      </c>
      <c r="C10" s="9" t="s">
        <v>106</v>
      </c>
      <c r="D10" s="10"/>
      <c r="E10" s="10"/>
      <c r="F10" s="10"/>
      <c r="G10" s="10"/>
    </row>
    <row r="11" customFormat="false" ht="24" hidden="false" customHeight="true" outlineLevel="0" collapsed="false">
      <c r="B11" s="19" t="s">
        <v>107</v>
      </c>
      <c r="C11" s="9" t="s">
        <v>108</v>
      </c>
      <c r="D11" s="10"/>
      <c r="E11" s="10"/>
      <c r="F11" s="10"/>
      <c r="G11" s="10"/>
    </row>
    <row r="12" customFormat="false" ht="24" hidden="false" customHeight="true" outlineLevel="0" collapsed="false">
      <c r="B12" s="19" t="s">
        <v>70</v>
      </c>
      <c r="C12" s="9" t="s">
        <v>109</v>
      </c>
      <c r="D12" s="10"/>
      <c r="E12" s="10"/>
      <c r="F12" s="10"/>
      <c r="G12" s="10"/>
    </row>
    <row r="13" customFormat="false" ht="24" hidden="false" customHeight="true" outlineLevel="0" collapsed="false">
      <c r="B13" s="19" t="s">
        <v>110</v>
      </c>
      <c r="C13" s="9" t="s">
        <v>111</v>
      </c>
      <c r="D13" s="10"/>
      <c r="E13" s="10"/>
      <c r="F13" s="10"/>
      <c r="G13" s="10"/>
    </row>
    <row r="14" customFormat="false" ht="24" hidden="false" customHeight="true" outlineLevel="0" collapsed="false">
      <c r="B14" s="19" t="s">
        <v>112</v>
      </c>
      <c r="C14" s="9" t="s">
        <v>113</v>
      </c>
      <c r="D14" s="10"/>
      <c r="E14" s="10"/>
      <c r="F14" s="10"/>
      <c r="G14" s="10"/>
    </row>
    <row r="15" customFormat="false" ht="24" hidden="false" customHeight="true" outlineLevel="0" collapsed="false">
      <c r="B15" s="19" t="s">
        <v>114</v>
      </c>
      <c r="C15" s="9" t="s">
        <v>115</v>
      </c>
      <c r="D15" s="10"/>
      <c r="E15" s="10"/>
      <c r="F15" s="10"/>
      <c r="G15" s="10"/>
    </row>
    <row r="16" customFormat="false" ht="24" hidden="false" customHeight="true" outlineLevel="0" collapsed="false">
      <c r="B16" s="19" t="s">
        <v>116</v>
      </c>
      <c r="C16" s="9" t="s">
        <v>117</v>
      </c>
      <c r="D16" s="10"/>
      <c r="E16" s="10"/>
      <c r="F16" s="10"/>
      <c r="G16" s="10"/>
    </row>
    <row r="17" customFormat="false" ht="24" hidden="false" customHeight="true" outlineLevel="0" collapsed="false">
      <c r="B17" s="19" t="s">
        <v>118</v>
      </c>
      <c r="C17" s="9" t="s">
        <v>119</v>
      </c>
      <c r="D17" s="10"/>
      <c r="E17" s="10"/>
      <c r="F17" s="10"/>
      <c r="G17" s="10"/>
    </row>
    <row r="18" customFormat="false" ht="24" hidden="false" customHeight="true" outlineLevel="0" collapsed="false">
      <c r="B18" s="19" t="s">
        <v>120</v>
      </c>
      <c r="C18" s="9" t="s">
        <v>121</v>
      </c>
      <c r="D18" s="10"/>
      <c r="E18" s="10"/>
      <c r="F18" s="10"/>
      <c r="G18" s="10"/>
    </row>
    <row r="19" customFormat="false" ht="24" hidden="false" customHeight="true" outlineLevel="0" collapsed="false">
      <c r="B19" s="19" t="s">
        <v>122</v>
      </c>
      <c r="C19" s="9" t="s">
        <v>123</v>
      </c>
      <c r="D19" s="10"/>
      <c r="E19" s="10"/>
      <c r="F19" s="10"/>
      <c r="G19" s="10"/>
    </row>
    <row r="20" customFormat="false" ht="24" hidden="false" customHeight="true" outlineLevel="0" collapsed="false">
      <c r="B20" s="19" t="s">
        <v>124</v>
      </c>
      <c r="C20" s="9" t="s">
        <v>125</v>
      </c>
      <c r="D20" s="10"/>
      <c r="E20" s="10"/>
      <c r="F20" s="10"/>
      <c r="G20" s="10"/>
    </row>
    <row r="22" customFormat="false" ht="15" hidden="false" customHeight="false" outlineLevel="0" collapsed="false">
      <c r="B22" s="11" t="s">
        <v>34</v>
      </c>
      <c r="C22" s="12" t="s">
        <v>35</v>
      </c>
      <c r="D22" s="13" t="s">
        <v>36</v>
      </c>
      <c r="E22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48A4C"/>
    <pageSetUpPr fitToPage="false"/>
  </sheetPr>
  <dimension ref="B1:L68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1" ySplit="15" topLeftCell="B16" activePane="bottomRight" state="frozen"/>
      <selection pane="topLeft" activeCell="A1" activeCellId="0" sqref="A1"/>
      <selection pane="topRight" activeCell="B1" activeCellId="0" sqref="B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6"/>
    <col collapsed="false" customWidth="true" hidden="false" outlineLevel="0" max="6" min="6" style="0" width="13"/>
    <col collapsed="false" customWidth="true" hidden="false" outlineLevel="0" max="8" min="7" style="0" width="12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22"/>
    <col collapsed="false" customWidth="true" hidden="false" outlineLevel="0" max="12" min="12" style="0" width="10"/>
  </cols>
  <sheetData>
    <row r="1" customFormat="false" ht="33.75" hidden="false" customHeight="true" outlineLevel="0" collapsed="false">
      <c r="B1" s="5" t="s">
        <v>126</v>
      </c>
    </row>
    <row r="2" customFormat="false" ht="15" hidden="false" customHeight="false" outlineLevel="0" collapsed="false">
      <c r="B2" s="2" t="s">
        <v>127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128</v>
      </c>
    </row>
    <row r="6" customFormat="false" ht="15" hidden="false" customHeight="false" outlineLevel="0" collapsed="false">
      <c r="B6" s="7" t="s">
        <v>129</v>
      </c>
    </row>
    <row r="7" customFormat="false" ht="15" hidden="false" customHeight="false" outlineLevel="0" collapsed="false">
      <c r="B7" s="7" t="s">
        <v>130</v>
      </c>
    </row>
    <row r="8" customFormat="false" ht="15" hidden="false" customHeight="false" outlineLevel="0" collapsed="false">
      <c r="B8" s="7" t="s">
        <v>131</v>
      </c>
    </row>
    <row r="10" customFormat="false" ht="15" hidden="false" customHeight="false" outlineLevel="0" collapsed="false">
      <c r="K10" s="6" t="s">
        <v>132</v>
      </c>
    </row>
    <row r="11" customFormat="false" ht="15" hidden="false" customHeight="false" outlineLevel="0" collapsed="false">
      <c r="K11" s="4" t="s">
        <v>133</v>
      </c>
      <c r="L11" s="20" t="n">
        <v>0.9</v>
      </c>
    </row>
    <row r="12" customFormat="false" ht="15" hidden="false" customHeight="false" outlineLevel="0" collapsed="false">
      <c r="K12" s="4" t="s">
        <v>134</v>
      </c>
      <c r="L12" s="20" t="n">
        <v>0.8</v>
      </c>
    </row>
    <row r="13" customFormat="false" ht="15" hidden="false" customHeight="false" outlineLevel="0" collapsed="false">
      <c r="K13" s="21" t="s">
        <v>135</v>
      </c>
    </row>
    <row r="15" customFormat="false" ht="30" hidden="false" customHeight="true" outlineLevel="0" collapsed="false">
      <c r="B15" s="8" t="s">
        <v>67</v>
      </c>
      <c r="C15" s="8" t="s">
        <v>136</v>
      </c>
      <c r="D15" s="8" t="s">
        <v>69</v>
      </c>
      <c r="E15" s="8" t="s">
        <v>71</v>
      </c>
      <c r="F15" s="8" t="s">
        <v>137</v>
      </c>
      <c r="G15" s="8" t="s">
        <v>118</v>
      </c>
      <c r="H15" s="8" t="s">
        <v>138</v>
      </c>
      <c r="I15" s="8" t="s">
        <v>139</v>
      </c>
      <c r="J15" s="8" t="s">
        <v>140</v>
      </c>
    </row>
    <row r="16" customFormat="false" ht="19.5" hidden="false" customHeight="true" outlineLevel="0" collapsed="false">
      <c r="B16" s="9" t="s">
        <v>73</v>
      </c>
      <c r="C16" s="9"/>
      <c r="D16" s="9" t="s">
        <v>74</v>
      </c>
      <c r="E16" s="9" t="s">
        <v>76</v>
      </c>
      <c r="F16" s="9" t="s">
        <v>77</v>
      </c>
      <c r="G16" s="22" t="n">
        <v>500000</v>
      </c>
      <c r="H16" s="22" t="n">
        <v>510000</v>
      </c>
      <c r="I16" s="23" t="n">
        <f aca="false">IF(OR(G16="",H16="",F16=""),"",IF(F16="Menor",IF(H16=0,"",G16/H16),IF(G16=0,"",H16/G16)))</f>
        <v>1.02</v>
      </c>
      <c r="J16" s="24" t="str">
        <f aca="false">IF(I16="","",IF(I16&gt;=$L$11,"Verde",IF(I16&gt;=$L$12,"Amarelo","Vermelho")))</f>
        <v>Verde</v>
      </c>
    </row>
    <row r="17" customFormat="false" ht="19.5" hidden="false" customHeight="true" outlineLevel="0" collapsed="false">
      <c r="B17" s="9" t="s">
        <v>73</v>
      </c>
      <c r="C17" s="9" t="s">
        <v>78</v>
      </c>
      <c r="D17" s="9" t="s">
        <v>79</v>
      </c>
      <c r="E17" s="9" t="s">
        <v>81</v>
      </c>
      <c r="F17" s="9" t="s">
        <v>77</v>
      </c>
      <c r="G17" s="22" t="n">
        <v>80</v>
      </c>
      <c r="H17" s="22" t="n">
        <v>82</v>
      </c>
      <c r="I17" s="23" t="n">
        <f aca="false">IF(OR(G17="",H17="",F17=""),"",IF(F17="Menor",IF(H17=0,"",G17/H17),IF(G17=0,"",H17/G17)))</f>
        <v>1.025</v>
      </c>
      <c r="J17" s="24" t="str">
        <f aca="false">IF(I17="","",IF(I17&gt;=$L$11,"Verde",IF(I17&gt;=$L$12,"Amarelo","Vermelho")))</f>
        <v>Verde</v>
      </c>
    </row>
    <row r="18" customFormat="false" ht="19.5" hidden="false" customHeight="true" outlineLevel="0" collapsed="false">
      <c r="B18" s="9" t="s">
        <v>73</v>
      </c>
      <c r="C18" s="9" t="s">
        <v>82</v>
      </c>
      <c r="D18" s="9" t="s">
        <v>83</v>
      </c>
      <c r="E18" s="9" t="s">
        <v>85</v>
      </c>
      <c r="F18" s="9" t="s">
        <v>77</v>
      </c>
      <c r="G18" s="25" t="n">
        <v>0.25</v>
      </c>
      <c r="H18" s="25" t="n">
        <v>0.24</v>
      </c>
      <c r="I18" s="23" t="n">
        <f aca="false">IF(OR(G18="",H18="",F18=""),"",IF(F18="Menor",IF(H18=0,"",G18/H18),IF(G18=0,"",H18/G18)))</f>
        <v>0.96</v>
      </c>
      <c r="J18" s="24" t="str">
        <f aca="false">IF(I18="","",IF(I18&gt;=$L$11,"Verde",IF(I18&gt;=$L$12,"Amarelo","Vermelho")))</f>
        <v>Verde</v>
      </c>
    </row>
    <row r="19" customFormat="false" ht="19.5" hidden="false" customHeight="true" outlineLevel="0" collapsed="false">
      <c r="B19" s="9" t="s">
        <v>73</v>
      </c>
      <c r="C19" s="9" t="s">
        <v>86</v>
      </c>
      <c r="D19" s="9" t="s">
        <v>87</v>
      </c>
      <c r="E19" s="9" t="s">
        <v>89</v>
      </c>
      <c r="F19" s="9" t="s">
        <v>77</v>
      </c>
      <c r="G19" s="25" t="n">
        <v>0.3</v>
      </c>
      <c r="H19" s="25" t="n">
        <v>0.29</v>
      </c>
      <c r="I19" s="23" t="n">
        <f aca="false">IF(OR(G19="",H19="",F19=""),"",IF(F19="Menor",IF(H19=0,"",G19/H19),IF(G19=0,"",H19/G19)))</f>
        <v>0.966666666666667</v>
      </c>
      <c r="J19" s="24" t="str">
        <f aca="false">IF(I19="","",IF(I19&gt;=$L$11,"Verde",IF(I19&gt;=$L$12,"Amarelo","Vermelho")))</f>
        <v>Verde</v>
      </c>
    </row>
    <row r="20" customFormat="false" ht="19.5" hidden="false" customHeight="true" outlineLevel="0" collapsed="false">
      <c r="B20" s="9" t="s">
        <v>73</v>
      </c>
      <c r="C20" s="9" t="s">
        <v>90</v>
      </c>
      <c r="D20" s="9" t="s">
        <v>91</v>
      </c>
      <c r="E20" s="9" t="s">
        <v>93</v>
      </c>
      <c r="F20" s="9" t="s">
        <v>77</v>
      </c>
      <c r="G20" s="22" t="n">
        <v>100000</v>
      </c>
      <c r="H20" s="22" t="n">
        <v>85000</v>
      </c>
      <c r="I20" s="23" t="n">
        <f aca="false">IF(OR(G20="",H20="",F20=""),"",IF(F20="Menor",IF(H20=0,"",G20/H20),IF(G20=0,"",H20/G20)))</f>
        <v>0.85</v>
      </c>
      <c r="J20" s="24" t="str">
        <f aca="false">IF(I20="","",IF(I20&gt;=$L$11,"Verde",IF(I20&gt;=$L$12,"Amarelo","Vermelho")))</f>
        <v>Amarelo</v>
      </c>
    </row>
    <row r="21" customFormat="false" ht="19.5" hidden="false" customHeight="true" outlineLevel="0" collapsed="false">
      <c r="B21" s="9" t="s">
        <v>141</v>
      </c>
      <c r="C21" s="9"/>
      <c r="D21" s="9" t="s">
        <v>142</v>
      </c>
      <c r="E21" s="9" t="s">
        <v>143</v>
      </c>
      <c r="F21" s="9" t="s">
        <v>77</v>
      </c>
      <c r="G21" s="22" t="n">
        <v>200000</v>
      </c>
      <c r="H21" s="22" t="n">
        <v>210000</v>
      </c>
      <c r="I21" s="23" t="n">
        <f aca="false">IF(OR(G21="",H21="",F21=""),"",IF(F21="Menor",IF(H21=0,"",G21/H21),IF(G21=0,"",H21/G21)))</f>
        <v>1.05</v>
      </c>
      <c r="J21" s="24" t="str">
        <f aca="false">IF(I21="","",IF(I21&gt;=$L$11,"Verde",IF(I21&gt;=$L$12,"Amarelo","Vermelho")))</f>
        <v>Verde</v>
      </c>
    </row>
    <row r="22" customFormat="false" ht="19.5" hidden="false" customHeight="true" outlineLevel="0" collapsed="false">
      <c r="B22" s="9" t="s">
        <v>141</v>
      </c>
      <c r="C22" s="9" t="s">
        <v>144</v>
      </c>
      <c r="D22" s="9" t="s">
        <v>108</v>
      </c>
      <c r="E22" s="9" t="s">
        <v>113</v>
      </c>
      <c r="F22" s="9" t="s">
        <v>115</v>
      </c>
      <c r="G22" s="25" t="n">
        <v>0.03</v>
      </c>
      <c r="H22" s="25" t="n">
        <v>0.042</v>
      </c>
      <c r="I22" s="23" t="n">
        <f aca="false">IF(OR(G22="",H22="",F22=""),"",IF(F22="Menor",IF(H22=0,"",G22/H22),IF(G22=0,"",H22/G22)))</f>
        <v>0.714285714285714</v>
      </c>
      <c r="J22" s="24" t="str">
        <f aca="false">IF(I22="","",IF(I22&gt;=$L$11,"Verde",IF(I22&gt;=$L$12,"Amarelo","Vermelho")))</f>
        <v>Vermelho</v>
      </c>
    </row>
    <row r="23" customFormat="false" ht="19.5" hidden="false" customHeight="true" outlineLevel="0" collapsed="false">
      <c r="B23" s="9" t="s">
        <v>141</v>
      </c>
      <c r="C23" s="9" t="s">
        <v>145</v>
      </c>
      <c r="D23" s="9" t="s">
        <v>146</v>
      </c>
      <c r="E23" s="9" t="s">
        <v>147</v>
      </c>
      <c r="F23" s="9" t="s">
        <v>77</v>
      </c>
      <c r="G23" s="25" t="n">
        <v>0.98</v>
      </c>
      <c r="H23" s="25" t="n">
        <v>0.99</v>
      </c>
      <c r="I23" s="23" t="n">
        <f aca="false">IF(OR(G23="",H23="",F23=""),"",IF(F23="Menor",IF(H23=0,"",G23/H23),IF(G23=0,"",H23/G23)))</f>
        <v>1.01020408163265</v>
      </c>
      <c r="J23" s="24" t="str">
        <f aca="false">IF(I23="","",IF(I23&gt;=$L$11,"Verde",IF(I23&gt;=$L$12,"Amarelo","Vermelho")))</f>
        <v>Verde</v>
      </c>
    </row>
    <row r="24" customFormat="false" ht="19.5" hidden="false" customHeight="true" outlineLevel="0" collapsed="false">
      <c r="B24" s="10"/>
      <c r="C24" s="10"/>
      <c r="D24" s="10"/>
      <c r="E24" s="10"/>
      <c r="F24" s="10"/>
      <c r="G24" s="10"/>
      <c r="H24" s="10"/>
      <c r="I24" s="23" t="str">
        <f aca="false">IF(OR(G24="",H24="",F24=""),"",IF(F24="Menor",IF(H24=0,"",G24/H24),IF(G24=0,"",H24/G24)))</f>
        <v/>
      </c>
      <c r="J24" s="24" t="str">
        <f aca="false">IF(I24="","",IF(I24&gt;=$L$11,"Verde",IF(I24&gt;=$L$12,"Amarelo","Vermelho")))</f>
        <v/>
      </c>
    </row>
    <row r="25" customFormat="false" ht="19.5" hidden="false" customHeight="true" outlineLevel="0" collapsed="false">
      <c r="B25" s="10"/>
      <c r="C25" s="10"/>
      <c r="D25" s="10"/>
      <c r="E25" s="10"/>
      <c r="F25" s="10"/>
      <c r="G25" s="10"/>
      <c r="H25" s="10"/>
      <c r="I25" s="23" t="str">
        <f aca="false">IF(OR(G25="",H25="",F25=""),"",IF(F25="Menor",IF(H25=0,"",G25/H25),IF(G25=0,"",H25/G25)))</f>
        <v/>
      </c>
      <c r="J25" s="24" t="str">
        <f aca="false">IF(I25="","",IF(I25&gt;=$L$11,"Verde",IF(I25&gt;=$L$12,"Amarelo","Vermelho")))</f>
        <v/>
      </c>
    </row>
    <row r="26" customFormat="false" ht="19.5" hidden="false" customHeight="true" outlineLevel="0" collapsed="false">
      <c r="B26" s="10"/>
      <c r="C26" s="10"/>
      <c r="D26" s="10"/>
      <c r="E26" s="10"/>
      <c r="F26" s="10"/>
      <c r="G26" s="10"/>
      <c r="H26" s="10"/>
      <c r="I26" s="23" t="str">
        <f aca="false">IF(OR(G26="",H26="",F26=""),"",IF(F26="Menor",IF(H26=0,"",G26/H26),IF(G26=0,"",H26/G26)))</f>
        <v/>
      </c>
      <c r="J26" s="24" t="str">
        <f aca="false">IF(I26="","",IF(I26&gt;=$L$11,"Verde",IF(I26&gt;=$L$12,"Amarelo","Vermelho")))</f>
        <v/>
      </c>
    </row>
    <row r="27" customFormat="false" ht="19.5" hidden="false" customHeight="true" outlineLevel="0" collapsed="false">
      <c r="B27" s="10"/>
      <c r="C27" s="10"/>
      <c r="D27" s="10"/>
      <c r="E27" s="10"/>
      <c r="F27" s="10"/>
      <c r="G27" s="10"/>
      <c r="H27" s="10"/>
      <c r="I27" s="23" t="str">
        <f aca="false">IF(OR(G27="",H27="",F27=""),"",IF(F27="Menor",IF(H27=0,"",G27/H27),IF(G27=0,"",H27/G27)))</f>
        <v/>
      </c>
      <c r="J27" s="24" t="str">
        <f aca="false">IF(I27="","",IF(I27&gt;=$L$11,"Verde",IF(I27&gt;=$L$12,"Amarelo","Vermelho")))</f>
        <v/>
      </c>
    </row>
    <row r="28" customFormat="false" ht="19.5" hidden="false" customHeight="true" outlineLevel="0" collapsed="false">
      <c r="B28" s="10"/>
      <c r="C28" s="10"/>
      <c r="D28" s="10"/>
      <c r="E28" s="10"/>
      <c r="F28" s="10"/>
      <c r="G28" s="10"/>
      <c r="H28" s="10"/>
      <c r="I28" s="23" t="str">
        <f aca="false">IF(OR(G28="",H28="",F28=""),"",IF(F28="Menor",IF(H28=0,"",G28/H28),IF(G28=0,"",H28/G28)))</f>
        <v/>
      </c>
      <c r="J28" s="24" t="str">
        <f aca="false">IF(I28="","",IF(I28&gt;=$L$11,"Verde",IF(I28&gt;=$L$12,"Amarelo","Vermelho")))</f>
        <v/>
      </c>
    </row>
    <row r="29" customFormat="false" ht="19.5" hidden="false" customHeight="true" outlineLevel="0" collapsed="false">
      <c r="B29" s="10"/>
      <c r="C29" s="10"/>
      <c r="D29" s="10"/>
      <c r="E29" s="10"/>
      <c r="F29" s="10"/>
      <c r="G29" s="10"/>
      <c r="H29" s="10"/>
      <c r="I29" s="23" t="str">
        <f aca="false">IF(OR(G29="",H29="",F29=""),"",IF(F29="Menor",IF(H29=0,"",G29/H29),IF(G29=0,"",H29/G29)))</f>
        <v/>
      </c>
      <c r="J29" s="24" t="str">
        <f aca="false">IF(I29="","",IF(I29&gt;=$L$11,"Verde",IF(I29&gt;=$L$12,"Amarelo","Vermelho")))</f>
        <v/>
      </c>
    </row>
    <row r="30" customFormat="false" ht="19.5" hidden="false" customHeight="true" outlineLevel="0" collapsed="false">
      <c r="B30" s="10"/>
      <c r="C30" s="10"/>
      <c r="D30" s="10"/>
      <c r="E30" s="10"/>
      <c r="F30" s="10"/>
      <c r="G30" s="10"/>
      <c r="H30" s="10"/>
      <c r="I30" s="23" t="str">
        <f aca="false">IF(OR(G30="",H30="",F30=""),"",IF(F30="Menor",IF(H30=0,"",G30/H30),IF(G30=0,"",H30/G30)))</f>
        <v/>
      </c>
      <c r="J30" s="24" t="str">
        <f aca="false">IF(I30="","",IF(I30&gt;=$L$11,"Verde",IF(I30&gt;=$L$12,"Amarelo","Vermelho")))</f>
        <v/>
      </c>
    </row>
    <row r="31" customFormat="false" ht="19.5" hidden="false" customHeight="true" outlineLevel="0" collapsed="false">
      <c r="B31" s="10"/>
      <c r="C31" s="10"/>
      <c r="D31" s="10"/>
      <c r="E31" s="10"/>
      <c r="F31" s="10"/>
      <c r="G31" s="10"/>
      <c r="H31" s="10"/>
      <c r="I31" s="23" t="str">
        <f aca="false">IF(OR(G31="",H31="",F31=""),"",IF(F31="Menor",IF(H31=0,"",G31/H31),IF(G31=0,"",H31/G31)))</f>
        <v/>
      </c>
      <c r="J31" s="24" t="str">
        <f aca="false">IF(I31="","",IF(I31&gt;=$L$11,"Verde",IF(I31&gt;=$L$12,"Amarelo","Vermelho")))</f>
        <v/>
      </c>
    </row>
    <row r="32" customFormat="false" ht="19.5" hidden="false" customHeight="true" outlineLevel="0" collapsed="false">
      <c r="B32" s="10"/>
      <c r="C32" s="10"/>
      <c r="D32" s="10"/>
      <c r="E32" s="10"/>
      <c r="F32" s="10"/>
      <c r="G32" s="10"/>
      <c r="H32" s="10"/>
      <c r="I32" s="23" t="str">
        <f aca="false">IF(OR(G32="",H32="",F32=""),"",IF(F32="Menor",IF(H32=0,"",G32/H32),IF(G32=0,"",H32/G32)))</f>
        <v/>
      </c>
      <c r="J32" s="24" t="str">
        <f aca="false">IF(I32="","",IF(I32&gt;=$L$11,"Verde",IF(I32&gt;=$L$12,"Amarelo","Vermelho")))</f>
        <v/>
      </c>
    </row>
    <row r="33" customFormat="false" ht="19.5" hidden="false" customHeight="true" outlineLevel="0" collapsed="false">
      <c r="B33" s="10"/>
      <c r="C33" s="10"/>
      <c r="D33" s="10"/>
      <c r="E33" s="10"/>
      <c r="F33" s="10"/>
      <c r="G33" s="10"/>
      <c r="H33" s="10"/>
      <c r="I33" s="23" t="str">
        <f aca="false">IF(OR(G33="",H33="",F33=""),"",IF(F33="Menor",IF(H33=0,"",G33/H33),IF(G33=0,"",H33/G33)))</f>
        <v/>
      </c>
      <c r="J33" s="24" t="str">
        <f aca="false">IF(I33="","",IF(I33&gt;=$L$11,"Verde",IF(I33&gt;=$L$12,"Amarelo","Vermelho")))</f>
        <v/>
      </c>
    </row>
    <row r="34" customFormat="false" ht="19.5" hidden="false" customHeight="true" outlineLevel="0" collapsed="false">
      <c r="B34" s="10"/>
      <c r="C34" s="10"/>
      <c r="D34" s="10"/>
      <c r="E34" s="10"/>
      <c r="F34" s="10"/>
      <c r="G34" s="10"/>
      <c r="H34" s="10"/>
      <c r="I34" s="23" t="str">
        <f aca="false">IF(OR(G34="",H34="",F34=""),"",IF(F34="Menor",IF(H34=0,"",G34/H34),IF(G34=0,"",H34/G34)))</f>
        <v/>
      </c>
      <c r="J34" s="24" t="str">
        <f aca="false">IF(I34="","",IF(I34&gt;=$L$11,"Verde",IF(I34&gt;=$L$12,"Amarelo","Vermelho")))</f>
        <v/>
      </c>
    </row>
    <row r="35" customFormat="false" ht="19.5" hidden="false" customHeight="true" outlineLevel="0" collapsed="false">
      <c r="B35" s="10"/>
      <c r="C35" s="10"/>
      <c r="D35" s="10"/>
      <c r="E35" s="10"/>
      <c r="F35" s="10"/>
      <c r="G35" s="10"/>
      <c r="H35" s="10"/>
      <c r="I35" s="23" t="str">
        <f aca="false">IF(OR(G35="",H35="",F35=""),"",IF(F35="Menor",IF(H35=0,"",G35/H35),IF(G35=0,"",H35/G35)))</f>
        <v/>
      </c>
      <c r="J35" s="24" t="str">
        <f aca="false">IF(I35="","",IF(I35&gt;=$L$11,"Verde",IF(I35&gt;=$L$12,"Amarelo","Vermelho")))</f>
        <v/>
      </c>
    </row>
    <row r="36" customFormat="false" ht="19.5" hidden="false" customHeight="true" outlineLevel="0" collapsed="false">
      <c r="B36" s="10"/>
      <c r="C36" s="10"/>
      <c r="D36" s="10"/>
      <c r="E36" s="10"/>
      <c r="F36" s="10"/>
      <c r="G36" s="10"/>
      <c r="H36" s="10"/>
      <c r="I36" s="23" t="str">
        <f aca="false">IF(OR(G36="",H36="",F36=""),"",IF(F36="Menor",IF(H36=0,"",G36/H36),IF(G36=0,"",H36/G36)))</f>
        <v/>
      </c>
      <c r="J36" s="24" t="str">
        <f aca="false">IF(I36="","",IF(I36&gt;=$L$11,"Verde",IF(I36&gt;=$L$12,"Amarelo","Vermelho")))</f>
        <v/>
      </c>
    </row>
    <row r="37" customFormat="false" ht="19.5" hidden="false" customHeight="true" outlineLevel="0" collapsed="false">
      <c r="B37" s="10"/>
      <c r="C37" s="10"/>
      <c r="D37" s="10"/>
      <c r="E37" s="10"/>
      <c r="F37" s="10"/>
      <c r="G37" s="10"/>
      <c r="H37" s="10"/>
      <c r="I37" s="23" t="str">
        <f aca="false">IF(OR(G37="",H37="",F37=""),"",IF(F37="Menor",IF(H37=0,"",G37/H37),IF(G37=0,"",H37/G37)))</f>
        <v/>
      </c>
      <c r="J37" s="24" t="str">
        <f aca="false">IF(I37="","",IF(I37&gt;=$L$11,"Verde",IF(I37&gt;=$L$12,"Amarelo","Vermelho")))</f>
        <v/>
      </c>
    </row>
    <row r="38" customFormat="false" ht="19.5" hidden="false" customHeight="true" outlineLevel="0" collapsed="false">
      <c r="B38" s="10"/>
      <c r="C38" s="10"/>
      <c r="D38" s="10"/>
      <c r="E38" s="10"/>
      <c r="F38" s="10"/>
      <c r="G38" s="10"/>
      <c r="H38" s="10"/>
      <c r="I38" s="23" t="str">
        <f aca="false">IF(OR(G38="",H38="",F38=""),"",IF(F38="Menor",IF(H38=0,"",G38/H38),IF(G38=0,"",H38/G38)))</f>
        <v/>
      </c>
      <c r="J38" s="24" t="str">
        <f aca="false">IF(I38="","",IF(I38&gt;=$L$11,"Verde",IF(I38&gt;=$L$12,"Amarelo","Vermelho")))</f>
        <v/>
      </c>
    </row>
    <row r="39" customFormat="false" ht="19.5" hidden="false" customHeight="true" outlineLevel="0" collapsed="false">
      <c r="B39" s="10"/>
      <c r="C39" s="10"/>
      <c r="D39" s="10"/>
      <c r="E39" s="10"/>
      <c r="F39" s="10"/>
      <c r="G39" s="10"/>
      <c r="H39" s="10"/>
      <c r="I39" s="23" t="str">
        <f aca="false">IF(OR(G39="",H39="",F39=""),"",IF(F39="Menor",IF(H39=0,"",G39/H39),IF(G39=0,"",H39/G39)))</f>
        <v/>
      </c>
      <c r="J39" s="24" t="str">
        <f aca="false">IF(I39="","",IF(I39&gt;=$L$11,"Verde",IF(I39&gt;=$L$12,"Amarelo","Vermelho")))</f>
        <v/>
      </c>
    </row>
    <row r="40" customFormat="false" ht="19.5" hidden="false" customHeight="true" outlineLevel="0" collapsed="false">
      <c r="B40" s="10"/>
      <c r="C40" s="10"/>
      <c r="D40" s="10"/>
      <c r="E40" s="10"/>
      <c r="F40" s="10"/>
      <c r="G40" s="10"/>
      <c r="H40" s="10"/>
      <c r="I40" s="23" t="str">
        <f aca="false">IF(OR(G40="",H40="",F40=""),"",IF(F40="Menor",IF(H40=0,"",G40/H40),IF(G40=0,"",H40/G40)))</f>
        <v/>
      </c>
      <c r="J40" s="24" t="str">
        <f aca="false">IF(I40="","",IF(I40&gt;=$L$11,"Verde",IF(I40&gt;=$L$12,"Amarelo","Vermelho")))</f>
        <v/>
      </c>
    </row>
    <row r="41" customFormat="false" ht="19.5" hidden="false" customHeight="true" outlineLevel="0" collapsed="false">
      <c r="B41" s="10"/>
      <c r="C41" s="10"/>
      <c r="D41" s="10"/>
      <c r="E41" s="10"/>
      <c r="F41" s="10"/>
      <c r="G41" s="10"/>
      <c r="H41" s="10"/>
      <c r="I41" s="23" t="str">
        <f aca="false">IF(OR(G41="",H41="",F41=""),"",IF(F41="Menor",IF(H41=0,"",G41/H41),IF(G41=0,"",H41/G41)))</f>
        <v/>
      </c>
      <c r="J41" s="24" t="str">
        <f aca="false">IF(I41="","",IF(I41&gt;=$L$11,"Verde",IF(I41&gt;=$L$12,"Amarelo","Vermelho")))</f>
        <v/>
      </c>
    </row>
    <row r="42" customFormat="false" ht="19.5" hidden="false" customHeight="true" outlineLevel="0" collapsed="false">
      <c r="B42" s="10"/>
      <c r="C42" s="10"/>
      <c r="D42" s="10"/>
      <c r="E42" s="10"/>
      <c r="F42" s="10"/>
      <c r="G42" s="10"/>
      <c r="H42" s="10"/>
      <c r="I42" s="23" t="str">
        <f aca="false">IF(OR(G42="",H42="",F42=""),"",IF(F42="Menor",IF(H42=0,"",G42/H42),IF(G42=0,"",H42/G42)))</f>
        <v/>
      </c>
      <c r="J42" s="24" t="str">
        <f aca="false">IF(I42="","",IF(I42&gt;=$L$11,"Verde",IF(I42&gt;=$L$12,"Amarelo","Vermelho")))</f>
        <v/>
      </c>
    </row>
    <row r="43" customFormat="false" ht="19.5" hidden="false" customHeight="true" outlineLevel="0" collapsed="false">
      <c r="B43" s="10"/>
      <c r="C43" s="10"/>
      <c r="D43" s="10"/>
      <c r="E43" s="10"/>
      <c r="F43" s="10"/>
      <c r="G43" s="10"/>
      <c r="H43" s="10"/>
      <c r="I43" s="23" t="str">
        <f aca="false">IF(OR(G43="",H43="",F43=""),"",IF(F43="Menor",IF(H43=0,"",G43/H43),IF(G43=0,"",H43/G43)))</f>
        <v/>
      </c>
      <c r="J43" s="24" t="str">
        <f aca="false">IF(I43="","",IF(I43&gt;=$L$11,"Verde",IF(I43&gt;=$L$12,"Amarelo","Vermelho")))</f>
        <v/>
      </c>
    </row>
    <row r="44" customFormat="false" ht="19.5" hidden="false" customHeight="true" outlineLevel="0" collapsed="false">
      <c r="B44" s="10"/>
      <c r="C44" s="10"/>
      <c r="D44" s="10"/>
      <c r="E44" s="10"/>
      <c r="F44" s="10"/>
      <c r="G44" s="10"/>
      <c r="H44" s="10"/>
      <c r="I44" s="23" t="str">
        <f aca="false">IF(OR(G44="",H44="",F44=""),"",IF(F44="Menor",IF(H44=0,"",G44/H44),IF(G44=0,"",H44/G44)))</f>
        <v/>
      </c>
      <c r="J44" s="24" t="str">
        <f aca="false">IF(I44="","",IF(I44&gt;=$L$11,"Verde",IF(I44&gt;=$L$12,"Amarelo","Vermelho")))</f>
        <v/>
      </c>
    </row>
    <row r="45" customFormat="false" ht="19.5" hidden="false" customHeight="true" outlineLevel="0" collapsed="false">
      <c r="B45" s="10"/>
      <c r="C45" s="10"/>
      <c r="D45" s="10"/>
      <c r="E45" s="10"/>
      <c r="F45" s="10"/>
      <c r="G45" s="10"/>
      <c r="H45" s="10"/>
      <c r="I45" s="23" t="str">
        <f aca="false">IF(OR(G45="",H45="",F45=""),"",IF(F45="Menor",IF(H45=0,"",G45/H45),IF(G45=0,"",H45/G45)))</f>
        <v/>
      </c>
      <c r="J45" s="24" t="str">
        <f aca="false">IF(I45="","",IF(I45&gt;=$L$11,"Verde",IF(I45&gt;=$L$12,"Amarelo","Vermelho")))</f>
        <v/>
      </c>
    </row>
    <row r="46" customFormat="false" ht="19.5" hidden="false" customHeight="true" outlineLevel="0" collapsed="false">
      <c r="B46" s="10"/>
      <c r="C46" s="10"/>
      <c r="D46" s="10"/>
      <c r="E46" s="10"/>
      <c r="F46" s="10"/>
      <c r="G46" s="10"/>
      <c r="H46" s="10"/>
      <c r="I46" s="23" t="str">
        <f aca="false">IF(OR(G46="",H46="",F46=""),"",IF(F46="Menor",IF(H46=0,"",G46/H46),IF(G46=0,"",H46/G46)))</f>
        <v/>
      </c>
      <c r="J46" s="24" t="str">
        <f aca="false">IF(I46="","",IF(I46&gt;=$L$11,"Verde",IF(I46&gt;=$L$12,"Amarelo","Vermelho")))</f>
        <v/>
      </c>
    </row>
    <row r="47" customFormat="false" ht="19.5" hidden="false" customHeight="true" outlineLevel="0" collapsed="false">
      <c r="B47" s="10"/>
      <c r="C47" s="10"/>
      <c r="D47" s="10"/>
      <c r="E47" s="10"/>
      <c r="F47" s="10"/>
      <c r="G47" s="10"/>
      <c r="H47" s="10"/>
      <c r="I47" s="23" t="str">
        <f aca="false">IF(OR(G47="",H47="",F47=""),"",IF(F47="Menor",IF(H47=0,"",G47/H47),IF(G47=0,"",H47/G47)))</f>
        <v/>
      </c>
      <c r="J47" s="24" t="str">
        <f aca="false">IF(I47="","",IF(I47&gt;=$L$11,"Verde",IF(I47&gt;=$L$12,"Amarelo","Vermelho")))</f>
        <v/>
      </c>
    </row>
    <row r="48" customFormat="false" ht="19.5" hidden="false" customHeight="true" outlineLevel="0" collapsed="false">
      <c r="B48" s="10"/>
      <c r="C48" s="10"/>
      <c r="D48" s="10"/>
      <c r="E48" s="10"/>
      <c r="F48" s="10"/>
      <c r="G48" s="10"/>
      <c r="H48" s="10"/>
      <c r="I48" s="23" t="str">
        <f aca="false">IF(OR(G48="",H48="",F48=""),"",IF(F48="Menor",IF(H48=0,"",G48/H48),IF(G48=0,"",H48/G48)))</f>
        <v/>
      </c>
      <c r="J48" s="24" t="str">
        <f aca="false">IF(I48="","",IF(I48&gt;=$L$11,"Verde",IF(I48&gt;=$L$12,"Amarelo","Vermelho")))</f>
        <v/>
      </c>
    </row>
    <row r="49" customFormat="false" ht="19.5" hidden="false" customHeight="true" outlineLevel="0" collapsed="false">
      <c r="B49" s="10"/>
      <c r="C49" s="10"/>
      <c r="D49" s="10"/>
      <c r="E49" s="10"/>
      <c r="F49" s="10"/>
      <c r="G49" s="10"/>
      <c r="H49" s="10"/>
      <c r="I49" s="23" t="str">
        <f aca="false">IF(OR(G49="",H49="",F49=""),"",IF(F49="Menor",IF(H49=0,"",G49/H49),IF(G49=0,"",H49/G49)))</f>
        <v/>
      </c>
      <c r="J49" s="24" t="str">
        <f aca="false">IF(I49="","",IF(I49&gt;=$L$11,"Verde",IF(I49&gt;=$L$12,"Amarelo","Vermelho")))</f>
        <v/>
      </c>
    </row>
    <row r="50" customFormat="false" ht="19.5" hidden="false" customHeight="true" outlineLevel="0" collapsed="false">
      <c r="B50" s="10"/>
      <c r="C50" s="10"/>
      <c r="D50" s="10"/>
      <c r="E50" s="10"/>
      <c r="F50" s="10"/>
      <c r="G50" s="10"/>
      <c r="H50" s="10"/>
      <c r="I50" s="23" t="str">
        <f aca="false">IF(OR(G50="",H50="",F50=""),"",IF(F50="Menor",IF(H50=0,"",G50/H50),IF(G50=0,"",H50/G50)))</f>
        <v/>
      </c>
      <c r="J50" s="24" t="str">
        <f aca="false">IF(I50="","",IF(I50&gt;=$L$11,"Verde",IF(I50&gt;=$L$12,"Amarelo","Vermelho")))</f>
        <v/>
      </c>
    </row>
    <row r="51" customFormat="false" ht="19.5" hidden="false" customHeight="true" outlineLevel="0" collapsed="false">
      <c r="B51" s="10"/>
      <c r="C51" s="10"/>
      <c r="D51" s="10"/>
      <c r="E51" s="10"/>
      <c r="F51" s="10"/>
      <c r="G51" s="10"/>
      <c r="H51" s="10"/>
      <c r="I51" s="23" t="str">
        <f aca="false">IF(OR(G51="",H51="",F51=""),"",IF(F51="Menor",IF(H51=0,"",G51/H51),IF(G51=0,"",H51/G51)))</f>
        <v/>
      </c>
      <c r="J51" s="24" t="str">
        <f aca="false">IF(I51="","",IF(I51&gt;=$L$11,"Verde",IF(I51&gt;=$L$12,"Amarelo","Vermelho")))</f>
        <v/>
      </c>
    </row>
    <row r="53" customFormat="false" ht="15" hidden="false" customHeight="false" outlineLevel="0" collapsed="false">
      <c r="B53" s="26" t="s">
        <v>148</v>
      </c>
    </row>
    <row r="54" customFormat="false" ht="15" hidden="false" customHeight="false" outlineLevel="0" collapsed="false">
      <c r="B54" s="21" t="s">
        <v>149</v>
      </c>
    </row>
    <row r="55" customFormat="false" ht="30" hidden="false" customHeight="true" outlineLevel="0" collapsed="false">
      <c r="B55" s="8" t="s">
        <v>67</v>
      </c>
      <c r="C55" s="8" t="s">
        <v>150</v>
      </c>
      <c r="D55" s="8" t="s">
        <v>151</v>
      </c>
      <c r="E55" s="8" t="s">
        <v>152</v>
      </c>
      <c r="F55" s="8" t="s">
        <v>153</v>
      </c>
      <c r="G55" s="8" t="s">
        <v>154</v>
      </c>
    </row>
    <row r="56" customFormat="false" ht="19.5" hidden="false" customHeight="true" outlineLevel="0" collapsed="false">
      <c r="B56" s="27" t="s">
        <v>73</v>
      </c>
      <c r="C56" s="28" t="n">
        <f aca="false">IF(B56="","",COUNTIFS($B$16:$B$51,B56,$J$16:$J$51,"&lt;&gt;"))</f>
        <v>5</v>
      </c>
      <c r="D56" s="28" t="n">
        <f aca="false">IF(B56="","",COUNTIFS($B$16:$B$51,B56,$J$16:$J$51,"Vermelho"))</f>
        <v>0</v>
      </c>
      <c r="E56" s="28" t="n">
        <f aca="false">IF(B56="","",COUNTIFS($B$16:$B$51,B56,$J$16:$J$51,"Amarelo"))</f>
        <v>1</v>
      </c>
      <c r="F56" s="28" t="n">
        <f aca="false">IF(B56="","",COUNTIFS($B$16:$B$51,B56,$J$16:$J$51,"Verde"))</f>
        <v>4</v>
      </c>
      <c r="G56" s="29" t="str">
        <f aca="false">IF(OR(B56="",C56=0),"",IF(D56&gt;0,"Vermelho",IF(E56&gt;0,"Amarelo","Verde")))</f>
        <v>Amarelo</v>
      </c>
    </row>
    <row r="57" customFormat="false" ht="19.5" hidden="false" customHeight="true" outlineLevel="0" collapsed="false">
      <c r="B57" s="27" t="s">
        <v>141</v>
      </c>
      <c r="C57" s="28" t="n">
        <f aca="false">IF(B57="","",COUNTIFS($B$16:$B$51,B57,$J$16:$J$51,"&lt;&gt;"))</f>
        <v>3</v>
      </c>
      <c r="D57" s="28" t="n">
        <f aca="false">IF(B57="","",COUNTIFS($B$16:$B$51,B57,$J$16:$J$51,"Vermelho"))</f>
        <v>1</v>
      </c>
      <c r="E57" s="28" t="n">
        <f aca="false">IF(B57="","",COUNTIFS($B$16:$B$51,B57,$J$16:$J$51,"Amarelo"))</f>
        <v>0</v>
      </c>
      <c r="F57" s="28" t="n">
        <f aca="false">IF(B57="","",COUNTIFS($B$16:$B$51,B57,$J$16:$J$51,"Verde"))</f>
        <v>2</v>
      </c>
      <c r="G57" s="29" t="str">
        <f aca="false">IF(OR(B57="",C57=0),"",IF(D57&gt;0,"Vermelho",IF(E57&gt;0,"Amarelo","Verde")))</f>
        <v>Vermelho</v>
      </c>
    </row>
    <row r="58" customFormat="false" ht="19.5" hidden="false" customHeight="true" outlineLevel="0" collapsed="false">
      <c r="B58" s="30"/>
      <c r="C58" s="28" t="str">
        <f aca="false">IF(B58="","",COUNTIFS($B$16:$B$51,B58,$J$16:$J$51,"&lt;&gt;"))</f>
        <v/>
      </c>
      <c r="D58" s="28" t="str">
        <f aca="false">IF(B58="","",COUNTIFS($B$16:$B$51,B58,$J$16:$J$51,"Vermelho"))</f>
        <v/>
      </c>
      <c r="E58" s="28" t="str">
        <f aca="false">IF(B58="","",COUNTIFS($B$16:$B$51,B58,$J$16:$J$51,"Amarelo"))</f>
        <v/>
      </c>
      <c r="F58" s="28" t="str">
        <f aca="false">IF(B58="","",COUNTIFS($B$16:$B$51,B58,$J$16:$J$51,"Verde"))</f>
        <v/>
      </c>
      <c r="G58" s="29" t="str">
        <f aca="false">IF(OR(B58="",C58=0),"",IF(D58&gt;0,"Vermelho",IF(E58&gt;0,"Amarelo","Verde")))</f>
        <v/>
      </c>
    </row>
    <row r="59" customFormat="false" ht="19.5" hidden="false" customHeight="true" outlineLevel="0" collapsed="false">
      <c r="B59" s="30"/>
      <c r="C59" s="28" t="str">
        <f aca="false">IF(B59="","",COUNTIFS($B$16:$B$51,B59,$J$16:$J$51,"&lt;&gt;"))</f>
        <v/>
      </c>
      <c r="D59" s="28" t="str">
        <f aca="false">IF(B59="","",COUNTIFS($B$16:$B$51,B59,$J$16:$J$51,"Vermelho"))</f>
        <v/>
      </c>
      <c r="E59" s="28" t="str">
        <f aca="false">IF(B59="","",COUNTIFS($B$16:$B$51,B59,$J$16:$J$51,"Amarelo"))</f>
        <v/>
      </c>
      <c r="F59" s="28" t="str">
        <f aca="false">IF(B59="","",COUNTIFS($B$16:$B$51,B59,$J$16:$J$51,"Verde"))</f>
        <v/>
      </c>
      <c r="G59" s="29" t="str">
        <f aca="false">IF(OR(B59="",C59=0),"",IF(D59&gt;0,"Vermelho",IF(E59&gt;0,"Amarelo","Verde")))</f>
        <v/>
      </c>
    </row>
    <row r="60" customFormat="false" ht="19.5" hidden="false" customHeight="true" outlineLevel="0" collapsed="false">
      <c r="B60" s="30"/>
      <c r="C60" s="28" t="str">
        <f aca="false">IF(B60="","",COUNTIFS($B$16:$B$51,B60,$J$16:$J$51,"&lt;&gt;"))</f>
        <v/>
      </c>
      <c r="D60" s="28" t="str">
        <f aca="false">IF(B60="","",COUNTIFS($B$16:$B$51,B60,$J$16:$J$51,"Vermelho"))</f>
        <v/>
      </c>
      <c r="E60" s="28" t="str">
        <f aca="false">IF(B60="","",COUNTIFS($B$16:$B$51,B60,$J$16:$J$51,"Amarelo"))</f>
        <v/>
      </c>
      <c r="F60" s="28" t="str">
        <f aca="false">IF(B60="","",COUNTIFS($B$16:$B$51,B60,$J$16:$J$51,"Verde"))</f>
        <v/>
      </c>
      <c r="G60" s="29" t="str">
        <f aca="false">IF(OR(B60="",C60=0),"",IF(D60&gt;0,"Vermelho",IF(E60&gt;0,"Amarelo","Verde")))</f>
        <v/>
      </c>
    </row>
    <row r="61" customFormat="false" ht="19.5" hidden="false" customHeight="true" outlineLevel="0" collapsed="false">
      <c r="B61" s="30"/>
      <c r="C61" s="28" t="str">
        <f aca="false">IF(B61="","",COUNTIFS($B$16:$B$51,B61,$J$16:$J$51,"&lt;&gt;"))</f>
        <v/>
      </c>
      <c r="D61" s="28" t="str">
        <f aca="false">IF(B61="","",COUNTIFS($B$16:$B$51,B61,$J$16:$J$51,"Vermelho"))</f>
        <v/>
      </c>
      <c r="E61" s="28" t="str">
        <f aca="false">IF(B61="","",COUNTIFS($B$16:$B$51,B61,$J$16:$J$51,"Amarelo"))</f>
        <v/>
      </c>
      <c r="F61" s="28" t="str">
        <f aca="false">IF(B61="","",COUNTIFS($B$16:$B$51,B61,$J$16:$J$51,"Verde"))</f>
        <v/>
      </c>
      <c r="G61" s="29" t="str">
        <f aca="false">IF(OR(B61="",C61=0),"",IF(D61&gt;0,"Vermelho",IF(E61&gt;0,"Amarelo","Verde")))</f>
        <v/>
      </c>
    </row>
    <row r="62" customFormat="false" ht="19.5" hidden="false" customHeight="true" outlineLevel="0" collapsed="false">
      <c r="B62" s="30"/>
      <c r="C62" s="28" t="str">
        <f aca="false">IF(B62="","",COUNTIFS($B$16:$B$51,B62,$J$16:$J$51,"&lt;&gt;"))</f>
        <v/>
      </c>
      <c r="D62" s="28" t="str">
        <f aca="false">IF(B62="","",COUNTIFS($B$16:$B$51,B62,$J$16:$J$51,"Vermelho"))</f>
        <v/>
      </c>
      <c r="E62" s="28" t="str">
        <f aca="false">IF(B62="","",COUNTIFS($B$16:$B$51,B62,$J$16:$J$51,"Amarelo"))</f>
        <v/>
      </c>
      <c r="F62" s="28" t="str">
        <f aca="false">IF(B62="","",COUNTIFS($B$16:$B$51,B62,$J$16:$J$51,"Verde"))</f>
        <v/>
      </c>
      <c r="G62" s="29" t="str">
        <f aca="false">IF(OR(B62="",C62=0),"",IF(D62&gt;0,"Vermelho",IF(E62&gt;0,"Amarelo","Verde")))</f>
        <v/>
      </c>
    </row>
    <row r="63" customFormat="false" ht="19.5" hidden="false" customHeight="true" outlineLevel="0" collapsed="false">
      <c r="B63" s="30"/>
      <c r="C63" s="28" t="str">
        <f aca="false">IF(B63="","",COUNTIFS($B$16:$B$51,B63,$J$16:$J$51,"&lt;&gt;"))</f>
        <v/>
      </c>
      <c r="D63" s="28" t="str">
        <f aca="false">IF(B63="","",COUNTIFS($B$16:$B$51,B63,$J$16:$J$51,"Vermelho"))</f>
        <v/>
      </c>
      <c r="E63" s="28" t="str">
        <f aca="false">IF(B63="","",COUNTIFS($B$16:$B$51,B63,$J$16:$J$51,"Amarelo"))</f>
        <v/>
      </c>
      <c r="F63" s="28" t="str">
        <f aca="false">IF(B63="","",COUNTIFS($B$16:$B$51,B63,$J$16:$J$51,"Verde"))</f>
        <v/>
      </c>
      <c r="G63" s="29" t="str">
        <f aca="false">IF(OR(B63="",C63=0),"",IF(D63&gt;0,"Vermelho",IF(E63&gt;0,"Amarelo","Verde")))</f>
        <v/>
      </c>
    </row>
    <row r="65" customFormat="false" ht="15" hidden="false" customHeight="false" outlineLevel="0" collapsed="false">
      <c r="B65" s="31" t="s">
        <v>155</v>
      </c>
      <c r="C65" s="32" t="str">
        <f aca="false">IF(COUNTIF(G56:G63,"Vermelho")&gt;0,"Vermelho",IF(COUNTIF(G56:G63,"Amarelo")&gt;0,"Amarelo",IF(COUNTIF(G56:G63,"Verde")&gt;0,"Verde","")))</f>
        <v>Vermelho</v>
      </c>
    </row>
    <row r="66" customFormat="false" ht="15" hidden="false" customHeight="false" outlineLevel="0" collapsed="false">
      <c r="B66" s="21" t="s">
        <v>156</v>
      </c>
    </row>
    <row r="68" customFormat="false" ht="15" hidden="false" customHeight="false" outlineLevel="0" collapsed="false">
      <c r="B68" s="11" t="s">
        <v>34</v>
      </c>
      <c r="C68" s="12" t="s">
        <v>35</v>
      </c>
      <c r="D68" s="13" t="s">
        <v>36</v>
      </c>
      <c r="E68" s="14" t="s">
        <v>37</v>
      </c>
    </row>
  </sheetData>
  <conditionalFormatting sqref="J16:J51">
    <cfRule type="expression" priority="2" aboveAverage="0" equalAverage="0" bottom="0" percent="0" rank="0" text="" dxfId="4">
      <formula>$J16="Verde"</formula>
    </cfRule>
    <cfRule type="expression" priority="3" aboveAverage="0" equalAverage="0" bottom="0" percent="0" rank="0" text="" dxfId="5">
      <formula>$J16="Amarelo"</formula>
    </cfRule>
    <cfRule type="expression" priority="4" aboveAverage="0" equalAverage="0" bottom="0" percent="0" rank="0" text="" dxfId="6">
      <formula>$J16="Vermelho"</formula>
    </cfRule>
  </conditionalFormatting>
  <conditionalFormatting sqref="G56:G63">
    <cfRule type="expression" priority="5" aboveAverage="0" equalAverage="0" bottom="0" percent="0" rank="0" text="" dxfId="4">
      <formula>$G56="Verde"</formula>
    </cfRule>
    <cfRule type="expression" priority="6" aboveAverage="0" equalAverage="0" bottom="0" percent="0" rank="0" text="" dxfId="5">
      <formula>$G56="Amarelo"</formula>
    </cfRule>
    <cfRule type="expression" priority="7" aboveAverage="0" equalAverage="0" bottom="0" percent="0" rank="0" text="" dxfId="6">
      <formula>$G56="Vermelho"</formula>
    </cfRule>
  </conditionalFormatting>
  <conditionalFormatting sqref="C65">
    <cfRule type="expression" priority="8" aboveAverage="0" equalAverage="0" bottom="0" percent="0" rank="0" text="" dxfId="4">
      <formula>$C$65="Verde"</formula>
    </cfRule>
    <cfRule type="expression" priority="9" aboveAverage="0" equalAverage="0" bottom="0" percent="0" rank="0" text="" dxfId="5">
      <formula>$C$65="Amarelo"</formula>
    </cfRule>
    <cfRule type="expression" priority="10" aboveAverage="0" equalAverage="0" bottom="0" percent="0" rank="0" text="" dxfId="6">
      <formula>$C$65="Vermelho"</formula>
    </cfRule>
  </conditionalFormatting>
  <dataValidations count="1">
    <dataValidation allowBlank="true" errorStyle="stop" operator="between" showDropDown="false" showErrorMessage="false" showInputMessage="false" sqref="F16:F51" type="list">
      <formula1>"Maior,Menor"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J4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4" min="3" style="0" width="16"/>
    <col collapsed="false" customWidth="true" hidden="false" outlineLevel="0" max="6" min="5" style="0" width="30"/>
    <col collapsed="false" customWidth="true" hidden="false" outlineLevel="0" max="7" min="7" style="0" width="26"/>
    <col collapsed="false" customWidth="true" hidden="false" outlineLevel="0" max="10" min="8" style="0" width="22"/>
  </cols>
  <sheetData>
    <row r="1" customFormat="false" ht="33.75" hidden="false" customHeight="true" outlineLevel="0" collapsed="false">
      <c r="B1" s="5" t="s">
        <v>157</v>
      </c>
    </row>
    <row r="2" customFormat="false" ht="15" hidden="false" customHeight="false" outlineLevel="0" collapsed="false">
      <c r="B2" s="2" t="s">
        <v>158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159</v>
      </c>
    </row>
    <row r="6" customFormat="false" ht="15" hidden="false" customHeight="false" outlineLevel="0" collapsed="false">
      <c r="B6" s="7" t="s">
        <v>160</v>
      </c>
    </row>
    <row r="7" customFormat="false" ht="15" hidden="false" customHeight="false" outlineLevel="0" collapsed="false">
      <c r="B7" s="7" t="s">
        <v>161</v>
      </c>
    </row>
    <row r="8" customFormat="false" ht="15" hidden="false" customHeight="false" outlineLevel="0" collapsed="false">
      <c r="B8" s="7" t="s">
        <v>162</v>
      </c>
    </row>
    <row r="10" customFormat="false" ht="30" hidden="false" customHeight="true" outlineLevel="0" collapsed="false">
      <c r="B10" s="8" t="s">
        <v>163</v>
      </c>
      <c r="C10" s="8" t="s">
        <v>164</v>
      </c>
      <c r="D10" s="8" t="s">
        <v>165</v>
      </c>
      <c r="E10" s="8" t="s">
        <v>166</v>
      </c>
      <c r="F10" s="8" t="s">
        <v>167</v>
      </c>
      <c r="G10" s="8" t="s">
        <v>168</v>
      </c>
      <c r="H10" s="8" t="s">
        <v>169</v>
      </c>
      <c r="I10" s="8" t="s">
        <v>170</v>
      </c>
      <c r="J10" s="8" t="s">
        <v>171</v>
      </c>
    </row>
    <row r="11" customFormat="false" ht="19.5" hidden="false" customHeight="true" outlineLevel="0" collapsed="false">
      <c r="B11" s="9" t="s">
        <v>172</v>
      </c>
      <c r="C11" s="9" t="s">
        <v>74</v>
      </c>
      <c r="D11" s="9" t="s">
        <v>173</v>
      </c>
      <c r="E11" s="9" t="s">
        <v>174</v>
      </c>
      <c r="F11" s="9" t="s">
        <v>175</v>
      </c>
      <c r="G11" s="9" t="s">
        <v>176</v>
      </c>
      <c r="H11" s="9" t="s">
        <v>177</v>
      </c>
      <c r="I11" s="9" t="s">
        <v>178</v>
      </c>
      <c r="J11" s="9" t="s">
        <v>179</v>
      </c>
    </row>
    <row r="12" customFormat="false" ht="19.5" hidden="false" customHeight="true" outlineLevel="0" collapsed="false">
      <c r="B12" s="10"/>
      <c r="C12" s="10"/>
      <c r="D12" s="10"/>
      <c r="E12" s="10"/>
      <c r="F12" s="10"/>
      <c r="G12" s="10"/>
      <c r="H12" s="10"/>
      <c r="I12" s="10"/>
      <c r="J12" s="10"/>
    </row>
    <row r="13" customFormat="false" ht="19.5" hidden="false" customHeight="true" outlineLevel="0" collapsed="false">
      <c r="B13" s="10"/>
      <c r="C13" s="10"/>
      <c r="D13" s="10"/>
      <c r="E13" s="10"/>
      <c r="F13" s="10"/>
      <c r="G13" s="10"/>
      <c r="H13" s="10"/>
      <c r="I13" s="10"/>
      <c r="J13" s="10"/>
    </row>
    <row r="14" customFormat="false" ht="19.5" hidden="false" customHeight="true" outlineLevel="0" collapsed="false">
      <c r="B14" s="10"/>
      <c r="C14" s="10"/>
      <c r="D14" s="10"/>
      <c r="E14" s="10"/>
      <c r="F14" s="10"/>
      <c r="G14" s="10"/>
      <c r="H14" s="10"/>
      <c r="I14" s="10"/>
      <c r="J14" s="10"/>
    </row>
    <row r="15" customFormat="false" ht="19.5" hidden="false" customHeight="true" outlineLevel="0" collapsed="false">
      <c r="B15" s="10"/>
      <c r="C15" s="10"/>
      <c r="D15" s="10"/>
      <c r="E15" s="10"/>
      <c r="F15" s="10"/>
      <c r="G15" s="10"/>
      <c r="H15" s="10"/>
      <c r="I15" s="10"/>
      <c r="J15" s="10"/>
    </row>
    <row r="16" customFormat="false" ht="19.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</row>
    <row r="17" customFormat="false" ht="19.5" hidden="false" customHeight="true" outlineLevel="0" collapsed="false">
      <c r="B17" s="10"/>
      <c r="C17" s="10"/>
      <c r="D17" s="10"/>
      <c r="E17" s="10"/>
      <c r="F17" s="10"/>
      <c r="G17" s="10"/>
      <c r="H17" s="10"/>
      <c r="I17" s="10"/>
      <c r="J17" s="10"/>
    </row>
    <row r="18" customFormat="false" ht="19.5" hidden="false" customHeight="true" outlineLevel="0" collapsed="false">
      <c r="B18" s="10"/>
      <c r="C18" s="10"/>
      <c r="D18" s="10"/>
      <c r="E18" s="10"/>
      <c r="F18" s="10"/>
      <c r="G18" s="10"/>
      <c r="H18" s="10"/>
      <c r="I18" s="10"/>
      <c r="J18" s="10"/>
    </row>
    <row r="19" customFormat="false" ht="19.5" hidden="false" customHeight="true" outlineLevel="0" collapsed="false">
      <c r="B19" s="10"/>
      <c r="C19" s="10"/>
      <c r="D19" s="10"/>
      <c r="E19" s="10"/>
      <c r="F19" s="10"/>
      <c r="G19" s="10"/>
      <c r="H19" s="10"/>
      <c r="I19" s="10"/>
      <c r="J19" s="10"/>
    </row>
    <row r="20" customFormat="false" ht="19.5" hidden="false" customHeight="true" outlineLevel="0" collapsed="false">
      <c r="B20" s="10"/>
      <c r="C20" s="10"/>
      <c r="D20" s="10"/>
      <c r="E20" s="10"/>
      <c r="F20" s="10"/>
      <c r="G20" s="10"/>
      <c r="H20" s="10"/>
      <c r="I20" s="10"/>
      <c r="J20" s="10"/>
    </row>
    <row r="21" customFormat="false" ht="19.5" hidden="false" customHeight="true" outlineLevel="0" collapsed="false">
      <c r="B21" s="10"/>
      <c r="C21" s="10"/>
      <c r="D21" s="10"/>
      <c r="E21" s="10"/>
      <c r="F21" s="10"/>
      <c r="G21" s="10"/>
      <c r="H21" s="10"/>
      <c r="I21" s="10"/>
      <c r="J21" s="10"/>
    </row>
    <row r="22" customFormat="false" ht="19.5" hidden="false" customHeight="true" outlineLevel="0" collapsed="false">
      <c r="B22" s="10"/>
      <c r="C22" s="10"/>
      <c r="D22" s="10"/>
      <c r="E22" s="10"/>
      <c r="F22" s="10"/>
      <c r="G22" s="10"/>
      <c r="H22" s="10"/>
      <c r="I22" s="10"/>
      <c r="J22" s="10"/>
    </row>
    <row r="23" customFormat="false" ht="19.5" hidden="false" customHeight="true" outlineLevel="0" collapsed="false">
      <c r="B23" s="10"/>
      <c r="C23" s="10"/>
      <c r="D23" s="10"/>
      <c r="E23" s="10"/>
      <c r="F23" s="10"/>
      <c r="G23" s="10"/>
      <c r="H23" s="10"/>
      <c r="I23" s="10"/>
      <c r="J23" s="10"/>
    </row>
    <row r="24" customFormat="false" ht="19.5" hidden="false" customHeight="true" outlineLevel="0" collapsed="false">
      <c r="B24" s="10"/>
      <c r="C24" s="10"/>
      <c r="D24" s="10"/>
      <c r="E24" s="10"/>
      <c r="F24" s="10"/>
      <c r="G24" s="10"/>
      <c r="H24" s="10"/>
      <c r="I24" s="10"/>
      <c r="J24" s="10"/>
    </row>
    <row r="25" customFormat="false" ht="19.5" hidden="false" customHeight="true" outlineLevel="0" collapsed="false">
      <c r="B25" s="10"/>
      <c r="C25" s="10"/>
      <c r="D25" s="10"/>
      <c r="E25" s="10"/>
      <c r="F25" s="10"/>
      <c r="G25" s="10"/>
      <c r="H25" s="10"/>
      <c r="I25" s="10"/>
      <c r="J25" s="10"/>
    </row>
    <row r="26" customFormat="false" ht="19.5" hidden="false" customHeight="true" outlineLevel="0" collapsed="false">
      <c r="B26" s="10"/>
      <c r="C26" s="10"/>
      <c r="D26" s="10"/>
      <c r="E26" s="10"/>
      <c r="F26" s="10"/>
      <c r="G26" s="10"/>
      <c r="H26" s="10"/>
      <c r="I26" s="10"/>
      <c r="J26" s="10"/>
    </row>
    <row r="27" customFormat="false" ht="19.5" hidden="false" customHeight="true" outlineLevel="0" collapsed="false">
      <c r="B27" s="10"/>
      <c r="C27" s="10"/>
      <c r="D27" s="10"/>
      <c r="E27" s="10"/>
      <c r="F27" s="10"/>
      <c r="G27" s="10"/>
      <c r="H27" s="10"/>
      <c r="I27" s="10"/>
      <c r="J27" s="10"/>
    </row>
    <row r="28" customFormat="false" ht="19.5" hidden="false" customHeight="true" outlineLevel="0" collapsed="false">
      <c r="B28" s="10"/>
      <c r="C28" s="10"/>
      <c r="D28" s="10"/>
      <c r="E28" s="10"/>
      <c r="F28" s="10"/>
      <c r="G28" s="10"/>
      <c r="H28" s="10"/>
      <c r="I28" s="10"/>
      <c r="J28" s="10"/>
    </row>
    <row r="29" customFormat="false" ht="19.5" hidden="false" customHeight="true" outlineLevel="0" collapsed="false">
      <c r="B29" s="10"/>
      <c r="C29" s="10"/>
      <c r="D29" s="10"/>
      <c r="E29" s="10"/>
      <c r="F29" s="10"/>
      <c r="G29" s="10"/>
      <c r="H29" s="10"/>
      <c r="I29" s="10"/>
      <c r="J29" s="10"/>
    </row>
    <row r="30" customFormat="false" ht="19.5" hidden="false" customHeight="true" outlineLevel="0" collapsed="false">
      <c r="B30" s="10"/>
      <c r="C30" s="10"/>
      <c r="D30" s="10"/>
      <c r="E30" s="10"/>
      <c r="F30" s="10"/>
      <c r="G30" s="10"/>
      <c r="H30" s="10"/>
      <c r="I30" s="10"/>
      <c r="J30" s="10"/>
    </row>
    <row r="31" customFormat="false" ht="19.5" hidden="false" customHeight="true" outlineLevel="0" collapsed="false">
      <c r="B31" s="10"/>
      <c r="C31" s="10"/>
      <c r="D31" s="10"/>
      <c r="E31" s="10"/>
      <c r="F31" s="10"/>
      <c r="G31" s="10"/>
      <c r="H31" s="10"/>
      <c r="I31" s="10"/>
      <c r="J31" s="10"/>
    </row>
    <row r="32" customFormat="false" ht="19.5" hidden="false" customHeight="true" outlineLevel="0" collapsed="false">
      <c r="B32" s="10"/>
      <c r="C32" s="10"/>
      <c r="D32" s="10"/>
      <c r="E32" s="10"/>
      <c r="F32" s="10"/>
      <c r="G32" s="10"/>
      <c r="H32" s="10"/>
      <c r="I32" s="10"/>
      <c r="J32" s="10"/>
    </row>
    <row r="33" customFormat="false" ht="19.5" hidden="false" customHeight="true" outlineLevel="0" collapsed="false">
      <c r="B33" s="10"/>
      <c r="C33" s="10"/>
      <c r="D33" s="10"/>
      <c r="E33" s="10"/>
      <c r="F33" s="10"/>
      <c r="G33" s="10"/>
      <c r="H33" s="10"/>
      <c r="I33" s="10"/>
      <c r="J33" s="10"/>
    </row>
    <row r="34" customFormat="false" ht="19.5" hidden="false" customHeight="true" outlineLevel="0" collapsed="false">
      <c r="B34" s="10"/>
      <c r="C34" s="10"/>
      <c r="D34" s="10"/>
      <c r="E34" s="10"/>
      <c r="F34" s="10"/>
      <c r="G34" s="10"/>
      <c r="H34" s="10"/>
      <c r="I34" s="10"/>
      <c r="J34" s="10"/>
    </row>
    <row r="35" customFormat="false" ht="19.5" hidden="false" customHeight="true" outlineLevel="0" collapsed="false">
      <c r="B35" s="10"/>
      <c r="C35" s="10"/>
      <c r="D35" s="10"/>
      <c r="E35" s="10"/>
      <c r="F35" s="10"/>
      <c r="G35" s="10"/>
      <c r="H35" s="10"/>
      <c r="I35" s="10"/>
      <c r="J35" s="10"/>
    </row>
    <row r="36" customFormat="false" ht="19.5" hidden="false" customHeight="true" outlineLevel="0" collapsed="false">
      <c r="B36" s="10"/>
      <c r="C36" s="10"/>
      <c r="D36" s="10"/>
      <c r="E36" s="10"/>
      <c r="F36" s="10"/>
      <c r="G36" s="10"/>
      <c r="H36" s="10"/>
      <c r="I36" s="10"/>
      <c r="J36" s="10"/>
    </row>
    <row r="37" customFormat="false" ht="19.5" hidden="false" customHeight="true" outlineLevel="0" collapsed="false">
      <c r="B37" s="10"/>
      <c r="C37" s="10"/>
      <c r="D37" s="10"/>
      <c r="E37" s="10"/>
      <c r="F37" s="10"/>
      <c r="G37" s="10"/>
      <c r="H37" s="10"/>
      <c r="I37" s="10"/>
      <c r="J37" s="10"/>
    </row>
    <row r="38" customFormat="false" ht="19.5" hidden="false" customHeight="true" outlineLevel="0" collapsed="false">
      <c r="B38" s="10"/>
      <c r="C38" s="10"/>
      <c r="D38" s="10"/>
      <c r="E38" s="10"/>
      <c r="F38" s="10"/>
      <c r="G38" s="10"/>
      <c r="H38" s="10"/>
      <c r="I38" s="10"/>
      <c r="J38" s="10"/>
    </row>
    <row r="39" customFormat="false" ht="19.5" hidden="false" customHeight="true" outlineLevel="0" collapsed="false">
      <c r="B39" s="10"/>
      <c r="C39" s="10"/>
      <c r="D39" s="10"/>
      <c r="E39" s="10"/>
      <c r="F39" s="10"/>
      <c r="G39" s="10"/>
      <c r="H39" s="10"/>
      <c r="I39" s="10"/>
      <c r="J39" s="10"/>
    </row>
    <row r="40" customFormat="false" ht="19.5" hidden="false" customHeight="true" outlineLevel="0" collapsed="false">
      <c r="B40" s="10"/>
      <c r="C40" s="10"/>
      <c r="D40" s="10"/>
      <c r="E40" s="10"/>
      <c r="F40" s="10"/>
      <c r="G40" s="10"/>
      <c r="H40" s="10"/>
      <c r="I40" s="10"/>
      <c r="J40" s="10"/>
    </row>
    <row r="42" customFormat="false" ht="15" hidden="false" customHeight="false" outlineLevel="0" collapsed="false">
      <c r="B42" s="11" t="s">
        <v>34</v>
      </c>
      <c r="C42" s="12" t="s">
        <v>35</v>
      </c>
      <c r="D42" s="13" t="s">
        <v>36</v>
      </c>
      <c r="E42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K4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1"/>
    <col collapsed="false" customWidth="true" hidden="false" outlineLevel="0" max="7" min="7" style="0" width="32"/>
    <col collapsed="false" customWidth="true" hidden="false" outlineLevel="0" max="8" min="8" style="0" width="36"/>
    <col collapsed="false" customWidth="true" hidden="false" outlineLevel="0" max="9" min="9" style="0" width="16"/>
    <col collapsed="false" customWidth="true" hidden="false" outlineLevel="0" max="10" min="10" style="0" width="12"/>
    <col collapsed="false" customWidth="true" hidden="false" outlineLevel="0" max="11" min="11" style="0" width="22"/>
  </cols>
  <sheetData>
    <row r="1" customFormat="false" ht="33.75" hidden="false" customHeight="true" outlineLevel="0" collapsed="false">
      <c r="B1" s="5" t="s">
        <v>180</v>
      </c>
    </row>
    <row r="2" customFormat="false" ht="15" hidden="false" customHeight="false" outlineLevel="0" collapsed="false">
      <c r="B2" s="2" t="s">
        <v>181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182</v>
      </c>
    </row>
    <row r="6" customFormat="false" ht="15" hidden="false" customHeight="false" outlineLevel="0" collapsed="false">
      <c r="B6" s="7" t="s">
        <v>183</v>
      </c>
    </row>
    <row r="7" customFormat="false" ht="15" hidden="false" customHeight="false" outlineLevel="0" collapsed="false">
      <c r="B7" s="7" t="s">
        <v>184</v>
      </c>
    </row>
    <row r="8" customFormat="false" ht="15" hidden="false" customHeight="false" outlineLevel="0" collapsed="false">
      <c r="B8" s="7" t="s">
        <v>185</v>
      </c>
    </row>
    <row r="10" customFormat="false" ht="30" hidden="false" customHeight="true" outlineLevel="0" collapsed="false">
      <c r="B10" s="8" t="s">
        <v>186</v>
      </c>
      <c r="C10" s="8" t="s">
        <v>67</v>
      </c>
      <c r="D10" s="8" t="s">
        <v>136</v>
      </c>
      <c r="E10" s="8" t="s">
        <v>71</v>
      </c>
      <c r="F10" s="8" t="s">
        <v>187</v>
      </c>
      <c r="G10" s="8" t="s">
        <v>188</v>
      </c>
      <c r="H10" s="8" t="s">
        <v>189</v>
      </c>
      <c r="I10" s="8" t="s">
        <v>190</v>
      </c>
      <c r="J10" s="8" t="s">
        <v>163</v>
      </c>
      <c r="K10" s="8" t="s">
        <v>191</v>
      </c>
    </row>
    <row r="11" customFormat="false" ht="19.5" hidden="false" customHeight="true" outlineLevel="0" collapsed="false">
      <c r="B11" s="9" t="s">
        <v>192</v>
      </c>
      <c r="C11" s="9" t="s">
        <v>73</v>
      </c>
      <c r="D11" s="9" t="s">
        <v>90</v>
      </c>
      <c r="E11" s="9" t="s">
        <v>93</v>
      </c>
      <c r="F11" s="9" t="s">
        <v>193</v>
      </c>
      <c r="G11" s="9" t="s">
        <v>194</v>
      </c>
      <c r="H11" s="9" t="s">
        <v>195</v>
      </c>
      <c r="I11" s="9" t="s">
        <v>91</v>
      </c>
      <c r="J11" s="9" t="s">
        <v>196</v>
      </c>
      <c r="K11" s="9"/>
    </row>
    <row r="12" customFormat="false" ht="19.5" hidden="false" customHeight="true" outlineLevel="0" collapsed="false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customFormat="false" ht="19.5" hidden="false" customHeight="true" outlineLevel="0" collapsed="false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customFormat="false" ht="19.5" hidden="false" customHeight="true" outlineLevel="0" collapsed="false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customFormat="false" ht="19.5" hidden="false" customHeight="true" outlineLevel="0" collapsed="false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customFormat="false" ht="19.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customFormat="false" ht="19.5" hidden="false" customHeight="true" outlineLevel="0" collapsed="false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customFormat="false" ht="19.5" hidden="false" customHeight="true" outlineLevel="0" collapsed="false"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customFormat="false" ht="19.5" hidden="false" customHeight="true" outlineLevel="0" collapsed="false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customFormat="false" ht="19.5" hidden="false" customHeight="true" outlineLevel="0" collapsed="false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customFormat="false" ht="19.5" hidden="false" customHeight="true" outlineLevel="0" collapsed="false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customFormat="false" ht="19.5" hidden="false" customHeight="true" outlineLevel="0" collapsed="false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customFormat="false" ht="19.5" hidden="false" customHeight="true" outlineLevel="0" collapsed="false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customFormat="false" ht="19.5" hidden="false" customHeight="true" outlineLevel="0" collapsed="false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customFormat="false" ht="19.5" hidden="false" customHeight="true" outlineLevel="0" collapsed="false"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customFormat="false" ht="19.5" hidden="false" customHeight="true" outlineLevel="0" collapsed="false"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customFormat="false" ht="19.5" hidden="false" customHeight="true" outlineLevel="0" collapsed="false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customFormat="false" ht="19.5" hidden="false" customHeight="true" outlineLevel="0" collapsed="false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customFormat="false" ht="19.5" hidden="false" customHeight="true" outlineLevel="0" collapsed="false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customFormat="false" ht="19.5" hidden="false" customHeight="true" outlineLevel="0" collapsed="false"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customFormat="false" ht="19.5" hidden="false" customHeight="true" outlineLevel="0" collapsed="false"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customFormat="false" ht="19.5" hidden="false" customHeight="true" outlineLevel="0" collapsed="false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customFormat="false" ht="19.5" hidden="false" customHeight="true" outlineLevel="0" collapsed="false"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customFormat="false" ht="19.5" hidden="false" customHeight="true" outlineLevel="0" collapsed="false"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customFormat="false" ht="19.5" hidden="false" customHeight="true" outlineLevel="0" collapsed="false"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customFormat="false" ht="19.5" hidden="false" customHeight="true" outlineLevel="0" collapsed="false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customFormat="false" ht="19.5" hidden="false" customHeight="true" outlineLevel="0" collapsed="false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customFormat="false" ht="19.5" hidden="false" customHeight="true" outlineLevel="0" collapsed="false"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customFormat="false" ht="19.5" hidden="false" customHeight="true" outlineLevel="0" collapsed="false"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customFormat="false" ht="19.5" hidden="false" customHeight="true" outlineLevel="0" collapsed="false"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2" customFormat="false" ht="15" hidden="false" customHeight="false" outlineLevel="0" collapsed="false">
      <c r="B42" s="11" t="s">
        <v>34</v>
      </c>
      <c r="C42" s="12" t="s">
        <v>35</v>
      </c>
      <c r="D42" s="13" t="s">
        <v>36</v>
      </c>
      <c r="E42" s="14" t="s">
        <v>37</v>
      </c>
    </row>
  </sheetData>
  <conditionalFormatting sqref="F11:F40">
    <cfRule type="expression" priority="2" aboveAverage="0" equalAverage="0" bottom="0" percent="0" rank="0" text="" dxfId="4">
      <formula>$F11="Verde"</formula>
    </cfRule>
    <cfRule type="expression" priority="3" aboveAverage="0" equalAverage="0" bottom="0" percent="0" rank="0" text="" dxfId="5">
      <formula>$F11="Amarelo"</formula>
    </cfRule>
    <cfRule type="expression" priority="4" aboveAverage="0" equalAverage="0" bottom="0" percent="0" rank="0" text="" dxfId="6">
      <formula>$F11="Vermelho"</formula>
    </cfRule>
  </conditionalFormatting>
  <dataValidations count="1">
    <dataValidation allowBlank="true" errorStyle="stop" operator="between" showDropDown="false" showErrorMessage="false" showInputMessage="false" sqref="F11:F40" type="list">
      <formula1>"Verde,Amarelo,Vermelho"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J36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5" min="4" style="0" width="32"/>
    <col collapsed="false" customWidth="true" hidden="false" outlineLevel="0" max="6" min="6" style="0" width="26"/>
    <col collapsed="false" customWidth="true" hidden="false" outlineLevel="0" max="8" min="7" style="0" width="28"/>
    <col collapsed="false" customWidth="true" hidden="false" outlineLevel="0" max="9" min="9" style="0" width="12"/>
    <col collapsed="false" customWidth="true" hidden="false" outlineLevel="0" max="10" min="10" style="0" width="28"/>
  </cols>
  <sheetData>
    <row r="1" customFormat="false" ht="33.75" hidden="false" customHeight="true" outlineLevel="0" collapsed="false">
      <c r="B1" s="5" t="s">
        <v>197</v>
      </c>
    </row>
    <row r="2" customFormat="false" ht="15" hidden="false" customHeight="false" outlineLevel="0" collapsed="false">
      <c r="B2" s="2" t="s">
        <v>198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199</v>
      </c>
    </row>
    <row r="6" customFormat="false" ht="15" hidden="false" customHeight="false" outlineLevel="0" collapsed="false">
      <c r="B6" s="7" t="s">
        <v>200</v>
      </c>
    </row>
    <row r="7" customFormat="false" ht="15" hidden="false" customHeight="false" outlineLevel="0" collapsed="false">
      <c r="B7" s="7" t="s">
        <v>201</v>
      </c>
    </row>
    <row r="8" customFormat="false" ht="15" hidden="false" customHeight="false" outlineLevel="0" collapsed="false">
      <c r="B8" s="7" t="s">
        <v>202</v>
      </c>
    </row>
    <row r="10" customFormat="false" ht="30" hidden="false" customHeight="true" outlineLevel="0" collapsed="false">
      <c r="B10" s="8" t="s">
        <v>186</v>
      </c>
      <c r="C10" s="8" t="s">
        <v>164</v>
      </c>
      <c r="D10" s="8" t="s">
        <v>203</v>
      </c>
      <c r="E10" s="8" t="s">
        <v>204</v>
      </c>
      <c r="F10" s="8" t="s">
        <v>205</v>
      </c>
      <c r="G10" s="8" t="s">
        <v>206</v>
      </c>
      <c r="H10" s="8" t="s">
        <v>207</v>
      </c>
      <c r="I10" s="8" t="s">
        <v>163</v>
      </c>
      <c r="J10" s="8" t="s">
        <v>208</v>
      </c>
    </row>
    <row r="11" customFormat="false" ht="19.5" hidden="false" customHeight="true" outlineLevel="0" collapsed="false">
      <c r="B11" s="9" t="s">
        <v>192</v>
      </c>
      <c r="C11" s="9" t="s">
        <v>74</v>
      </c>
      <c r="D11" s="9" t="s">
        <v>209</v>
      </c>
      <c r="E11" s="9" t="s">
        <v>210</v>
      </c>
      <c r="F11" s="9" t="s">
        <v>211</v>
      </c>
      <c r="G11" s="9" t="s">
        <v>212</v>
      </c>
      <c r="H11" s="9" t="s">
        <v>213</v>
      </c>
      <c r="I11" s="9" t="s">
        <v>214</v>
      </c>
      <c r="J11" s="9"/>
    </row>
    <row r="12" customFormat="false" ht="19.5" hidden="false" customHeight="true" outlineLevel="0" collapsed="false">
      <c r="B12" s="10"/>
      <c r="C12" s="10"/>
      <c r="D12" s="10"/>
      <c r="E12" s="10"/>
      <c r="F12" s="10"/>
      <c r="G12" s="10"/>
      <c r="H12" s="10"/>
      <c r="I12" s="10"/>
      <c r="J12" s="10"/>
    </row>
    <row r="13" customFormat="false" ht="19.5" hidden="false" customHeight="true" outlineLevel="0" collapsed="false">
      <c r="B13" s="10"/>
      <c r="C13" s="10"/>
      <c r="D13" s="10"/>
      <c r="E13" s="10"/>
      <c r="F13" s="10"/>
      <c r="G13" s="10"/>
      <c r="H13" s="10"/>
      <c r="I13" s="10"/>
      <c r="J13" s="10"/>
    </row>
    <row r="14" customFormat="false" ht="19.5" hidden="false" customHeight="true" outlineLevel="0" collapsed="false">
      <c r="B14" s="10"/>
      <c r="C14" s="10"/>
      <c r="D14" s="10"/>
      <c r="E14" s="10"/>
      <c r="F14" s="10"/>
      <c r="G14" s="10"/>
      <c r="H14" s="10"/>
      <c r="I14" s="10"/>
      <c r="J14" s="10"/>
    </row>
    <row r="15" customFormat="false" ht="19.5" hidden="false" customHeight="true" outlineLevel="0" collapsed="false">
      <c r="B15" s="10"/>
      <c r="C15" s="10"/>
      <c r="D15" s="10"/>
      <c r="E15" s="10"/>
      <c r="F15" s="10"/>
      <c r="G15" s="10"/>
      <c r="H15" s="10"/>
      <c r="I15" s="10"/>
      <c r="J15" s="10"/>
    </row>
    <row r="16" customFormat="false" ht="19.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</row>
    <row r="17" customFormat="false" ht="19.5" hidden="false" customHeight="true" outlineLevel="0" collapsed="false">
      <c r="B17" s="10"/>
      <c r="C17" s="10"/>
      <c r="D17" s="10"/>
      <c r="E17" s="10"/>
      <c r="F17" s="10"/>
      <c r="G17" s="10"/>
      <c r="H17" s="10"/>
      <c r="I17" s="10"/>
      <c r="J17" s="10"/>
    </row>
    <row r="18" customFormat="false" ht="19.5" hidden="false" customHeight="true" outlineLevel="0" collapsed="false">
      <c r="B18" s="10"/>
      <c r="C18" s="10"/>
      <c r="D18" s="10"/>
      <c r="E18" s="10"/>
      <c r="F18" s="10"/>
      <c r="G18" s="10"/>
      <c r="H18" s="10"/>
      <c r="I18" s="10"/>
      <c r="J18" s="10"/>
    </row>
    <row r="19" customFormat="false" ht="19.5" hidden="false" customHeight="true" outlineLevel="0" collapsed="false">
      <c r="B19" s="10"/>
      <c r="C19" s="10"/>
      <c r="D19" s="10"/>
      <c r="E19" s="10"/>
      <c r="F19" s="10"/>
      <c r="G19" s="10"/>
      <c r="H19" s="10"/>
      <c r="I19" s="10"/>
      <c r="J19" s="10"/>
    </row>
    <row r="20" customFormat="false" ht="19.5" hidden="false" customHeight="true" outlineLevel="0" collapsed="false">
      <c r="B20" s="10"/>
      <c r="C20" s="10"/>
      <c r="D20" s="10"/>
      <c r="E20" s="10"/>
      <c r="F20" s="10"/>
      <c r="G20" s="10"/>
      <c r="H20" s="10"/>
      <c r="I20" s="10"/>
      <c r="J20" s="10"/>
    </row>
    <row r="21" customFormat="false" ht="19.5" hidden="false" customHeight="true" outlineLevel="0" collapsed="false">
      <c r="B21" s="10"/>
      <c r="C21" s="10"/>
      <c r="D21" s="10"/>
      <c r="E21" s="10"/>
      <c r="F21" s="10"/>
      <c r="G21" s="10"/>
      <c r="H21" s="10"/>
      <c r="I21" s="10"/>
      <c r="J21" s="10"/>
    </row>
    <row r="22" customFormat="false" ht="19.5" hidden="false" customHeight="true" outlineLevel="0" collapsed="false">
      <c r="B22" s="10"/>
      <c r="C22" s="10"/>
      <c r="D22" s="10"/>
      <c r="E22" s="10"/>
      <c r="F22" s="10"/>
      <c r="G22" s="10"/>
      <c r="H22" s="10"/>
      <c r="I22" s="10"/>
      <c r="J22" s="10"/>
    </row>
    <row r="23" customFormat="false" ht="19.5" hidden="false" customHeight="true" outlineLevel="0" collapsed="false">
      <c r="B23" s="10"/>
      <c r="C23" s="10"/>
      <c r="D23" s="10"/>
      <c r="E23" s="10"/>
      <c r="F23" s="10"/>
      <c r="G23" s="10"/>
      <c r="H23" s="10"/>
      <c r="I23" s="10"/>
      <c r="J23" s="10"/>
    </row>
    <row r="24" customFormat="false" ht="19.5" hidden="false" customHeight="true" outlineLevel="0" collapsed="false">
      <c r="B24" s="10"/>
      <c r="C24" s="10"/>
      <c r="D24" s="10"/>
      <c r="E24" s="10"/>
      <c r="F24" s="10"/>
      <c r="G24" s="10"/>
      <c r="H24" s="10"/>
      <c r="I24" s="10"/>
      <c r="J24" s="10"/>
    </row>
    <row r="25" customFormat="false" ht="19.5" hidden="false" customHeight="true" outlineLevel="0" collapsed="false">
      <c r="B25" s="10"/>
      <c r="C25" s="10"/>
      <c r="D25" s="10"/>
      <c r="E25" s="10"/>
      <c r="F25" s="10"/>
      <c r="G25" s="10"/>
      <c r="H25" s="10"/>
      <c r="I25" s="10"/>
      <c r="J25" s="10"/>
    </row>
    <row r="26" customFormat="false" ht="19.5" hidden="false" customHeight="true" outlineLevel="0" collapsed="false">
      <c r="B26" s="10"/>
      <c r="C26" s="10"/>
      <c r="D26" s="10"/>
      <c r="E26" s="10"/>
      <c r="F26" s="10"/>
      <c r="G26" s="10"/>
      <c r="H26" s="10"/>
      <c r="I26" s="10"/>
      <c r="J26" s="10"/>
    </row>
    <row r="27" customFormat="false" ht="19.5" hidden="false" customHeight="true" outlineLevel="0" collapsed="false">
      <c r="B27" s="10"/>
      <c r="C27" s="10"/>
      <c r="D27" s="10"/>
      <c r="E27" s="10"/>
      <c r="F27" s="10"/>
      <c r="G27" s="10"/>
      <c r="H27" s="10"/>
      <c r="I27" s="10"/>
      <c r="J27" s="10"/>
    </row>
    <row r="28" customFormat="false" ht="19.5" hidden="false" customHeight="true" outlineLevel="0" collapsed="false">
      <c r="B28" s="10"/>
      <c r="C28" s="10"/>
      <c r="D28" s="10"/>
      <c r="E28" s="10"/>
      <c r="F28" s="10"/>
      <c r="G28" s="10"/>
      <c r="H28" s="10"/>
      <c r="I28" s="10"/>
      <c r="J28" s="10"/>
    </row>
    <row r="29" customFormat="false" ht="19.5" hidden="false" customHeight="true" outlineLevel="0" collapsed="false">
      <c r="B29" s="10"/>
      <c r="C29" s="10"/>
      <c r="D29" s="10"/>
      <c r="E29" s="10"/>
      <c r="F29" s="10"/>
      <c r="G29" s="10"/>
      <c r="H29" s="10"/>
      <c r="I29" s="10"/>
      <c r="J29" s="10"/>
    </row>
    <row r="30" customFormat="false" ht="19.5" hidden="false" customHeight="true" outlineLevel="0" collapsed="false">
      <c r="B30" s="10"/>
      <c r="C30" s="10"/>
      <c r="D30" s="10"/>
      <c r="E30" s="10"/>
      <c r="F30" s="10"/>
      <c r="G30" s="10"/>
      <c r="H30" s="10"/>
      <c r="I30" s="10"/>
      <c r="J30" s="10"/>
    </row>
    <row r="31" customFormat="false" ht="19.5" hidden="false" customHeight="true" outlineLevel="0" collapsed="false">
      <c r="B31" s="10"/>
      <c r="C31" s="10"/>
      <c r="D31" s="10"/>
      <c r="E31" s="10"/>
      <c r="F31" s="10"/>
      <c r="G31" s="10"/>
      <c r="H31" s="10"/>
      <c r="I31" s="10"/>
      <c r="J31" s="10"/>
    </row>
    <row r="32" customFormat="false" ht="19.5" hidden="false" customHeight="true" outlineLevel="0" collapsed="false">
      <c r="B32" s="10"/>
      <c r="C32" s="10"/>
      <c r="D32" s="10"/>
      <c r="E32" s="10"/>
      <c r="F32" s="10"/>
      <c r="G32" s="10"/>
      <c r="H32" s="10"/>
      <c r="I32" s="10"/>
      <c r="J32" s="10"/>
    </row>
    <row r="33" customFormat="false" ht="19.5" hidden="false" customHeight="true" outlineLevel="0" collapsed="false">
      <c r="B33" s="10"/>
      <c r="C33" s="10"/>
      <c r="D33" s="10"/>
      <c r="E33" s="10"/>
      <c r="F33" s="10"/>
      <c r="G33" s="10"/>
      <c r="H33" s="10"/>
      <c r="I33" s="10"/>
      <c r="J33" s="10"/>
    </row>
    <row r="34" customFormat="false" ht="19.5" hidden="false" customHeight="true" outlineLevel="0" collapsed="false">
      <c r="B34" s="10"/>
      <c r="C34" s="10"/>
      <c r="D34" s="10"/>
      <c r="E34" s="10"/>
      <c r="F34" s="10"/>
      <c r="G34" s="10"/>
      <c r="H34" s="10"/>
      <c r="I34" s="10"/>
      <c r="J34" s="10"/>
    </row>
    <row r="36" customFormat="false" ht="15" hidden="false" customHeight="false" outlineLevel="0" collapsed="false">
      <c r="B36" s="11" t="s">
        <v>34</v>
      </c>
      <c r="C36" s="12" t="s">
        <v>35</v>
      </c>
      <c r="D36" s="13" t="s">
        <v>36</v>
      </c>
      <c r="E36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I27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7" min="3" style="0" width="18"/>
    <col collapsed="false" customWidth="true" hidden="false" outlineLevel="0" max="9" min="8" style="0" width="14"/>
  </cols>
  <sheetData>
    <row r="1" customFormat="false" ht="33.75" hidden="false" customHeight="true" outlineLevel="0" collapsed="false">
      <c r="B1" s="5" t="s">
        <v>215</v>
      </c>
    </row>
    <row r="2" customFormat="false" ht="15" hidden="false" customHeight="false" outlineLevel="0" collapsed="false">
      <c r="B2" s="2" t="s">
        <v>216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217</v>
      </c>
    </row>
    <row r="6" customFormat="false" ht="15" hidden="false" customHeight="false" outlineLevel="0" collapsed="false">
      <c r="B6" s="7" t="s">
        <v>218</v>
      </c>
    </row>
    <row r="7" customFormat="false" ht="15" hidden="false" customHeight="false" outlineLevel="0" collapsed="false">
      <c r="B7" s="7" t="s">
        <v>219</v>
      </c>
    </row>
    <row r="9" customFormat="false" ht="30" hidden="false" customHeight="true" outlineLevel="0" collapsed="false">
      <c r="B9" s="8" t="s">
        <v>220</v>
      </c>
      <c r="C9" s="8" t="s">
        <v>221</v>
      </c>
      <c r="D9" s="8" t="s">
        <v>222</v>
      </c>
      <c r="E9" s="8" t="s">
        <v>223</v>
      </c>
      <c r="F9" s="8" t="s">
        <v>224</v>
      </c>
      <c r="G9" s="8" t="s">
        <v>225</v>
      </c>
      <c r="H9" s="8" t="s">
        <v>226</v>
      </c>
      <c r="I9" s="8" t="s">
        <v>227</v>
      </c>
    </row>
    <row r="10" customFormat="false" ht="19.5" hidden="false" customHeight="true" outlineLevel="0" collapsed="false">
      <c r="B10" s="9" t="s">
        <v>228</v>
      </c>
      <c r="C10" s="9" t="s">
        <v>229</v>
      </c>
      <c r="D10" s="9" t="s">
        <v>117</v>
      </c>
      <c r="E10" s="9" t="s">
        <v>230</v>
      </c>
      <c r="F10" s="9" t="s">
        <v>230</v>
      </c>
      <c r="G10" s="9" t="s">
        <v>231</v>
      </c>
      <c r="H10" s="9" t="s">
        <v>192</v>
      </c>
      <c r="I10" s="9" t="s">
        <v>232</v>
      </c>
    </row>
    <row r="11" customFormat="false" ht="19.5" hidden="false" customHeight="true" outlineLevel="0" collapsed="false">
      <c r="B11" s="9" t="s">
        <v>233</v>
      </c>
      <c r="C11" s="10"/>
      <c r="D11" s="10"/>
      <c r="E11" s="10"/>
      <c r="F11" s="10"/>
      <c r="G11" s="10"/>
      <c r="H11" s="10"/>
      <c r="I11" s="10"/>
    </row>
    <row r="12" customFormat="false" ht="19.5" hidden="false" customHeight="true" outlineLevel="0" collapsed="false">
      <c r="B12" s="9" t="s">
        <v>234</v>
      </c>
      <c r="C12" s="10"/>
      <c r="D12" s="10"/>
      <c r="E12" s="10"/>
      <c r="F12" s="10"/>
      <c r="G12" s="10"/>
      <c r="H12" s="10"/>
      <c r="I12" s="10"/>
    </row>
    <row r="13" customFormat="false" ht="19.5" hidden="false" customHeight="true" outlineLevel="0" collapsed="false">
      <c r="B13" s="9" t="s">
        <v>235</v>
      </c>
      <c r="C13" s="10"/>
      <c r="D13" s="10"/>
      <c r="E13" s="10"/>
      <c r="F13" s="10"/>
      <c r="G13" s="10"/>
      <c r="H13" s="10"/>
      <c r="I13" s="10"/>
    </row>
    <row r="14" customFormat="false" ht="19.5" hidden="false" customHeight="true" outlineLevel="0" collapsed="false">
      <c r="B14" s="9" t="s">
        <v>236</v>
      </c>
      <c r="C14" s="10"/>
      <c r="D14" s="10"/>
      <c r="E14" s="10"/>
      <c r="F14" s="10"/>
      <c r="G14" s="10"/>
      <c r="H14" s="10"/>
      <c r="I14" s="10"/>
    </row>
    <row r="15" customFormat="false" ht="19.5" hidden="false" customHeight="true" outlineLevel="0" collapsed="false">
      <c r="B15" s="9" t="s">
        <v>237</v>
      </c>
      <c r="C15" s="10"/>
      <c r="D15" s="10"/>
      <c r="E15" s="10"/>
      <c r="F15" s="10"/>
      <c r="G15" s="10"/>
      <c r="H15" s="10"/>
      <c r="I15" s="10"/>
    </row>
    <row r="16" customFormat="false" ht="19.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</row>
    <row r="17" customFormat="false" ht="19.5" hidden="false" customHeight="true" outlineLevel="0" collapsed="false">
      <c r="B17" s="10"/>
      <c r="C17" s="10"/>
      <c r="D17" s="10"/>
      <c r="E17" s="10"/>
      <c r="F17" s="10"/>
      <c r="G17" s="10"/>
      <c r="H17" s="10"/>
      <c r="I17" s="10"/>
    </row>
    <row r="18" customFormat="false" ht="19.5" hidden="false" customHeight="true" outlineLevel="0" collapsed="false">
      <c r="B18" s="10"/>
      <c r="C18" s="10"/>
      <c r="D18" s="10"/>
      <c r="E18" s="10"/>
      <c r="F18" s="10"/>
      <c r="G18" s="10"/>
      <c r="H18" s="10"/>
      <c r="I18" s="10"/>
    </row>
    <row r="19" customFormat="false" ht="19.5" hidden="false" customHeight="true" outlineLevel="0" collapsed="false">
      <c r="B19" s="10"/>
      <c r="C19" s="10"/>
      <c r="D19" s="10"/>
      <c r="E19" s="10"/>
      <c r="F19" s="10"/>
      <c r="G19" s="10"/>
      <c r="H19" s="10"/>
      <c r="I19" s="10"/>
    </row>
    <row r="20" customFormat="false" ht="19.5" hidden="false" customHeight="true" outlineLevel="0" collapsed="false">
      <c r="B20" s="10"/>
      <c r="C20" s="10"/>
      <c r="D20" s="10"/>
      <c r="E20" s="10"/>
      <c r="F20" s="10"/>
      <c r="G20" s="10"/>
      <c r="H20" s="10"/>
      <c r="I20" s="10"/>
    </row>
    <row r="21" customFormat="false" ht="19.5" hidden="false" customHeight="true" outlineLevel="0" collapsed="false">
      <c r="B21" s="10"/>
      <c r="C21" s="10"/>
      <c r="D21" s="10"/>
      <c r="E21" s="10"/>
      <c r="F21" s="10"/>
      <c r="G21" s="10"/>
      <c r="H21" s="10"/>
      <c r="I21" s="10"/>
    </row>
    <row r="22" customFormat="false" ht="19.5" hidden="false" customHeight="true" outlineLevel="0" collapsed="false">
      <c r="B22" s="10"/>
      <c r="C22" s="10"/>
      <c r="D22" s="10"/>
      <c r="E22" s="10"/>
      <c r="F22" s="10"/>
      <c r="G22" s="10"/>
      <c r="H22" s="10"/>
      <c r="I22" s="10"/>
    </row>
    <row r="23" customFormat="false" ht="19.5" hidden="false" customHeight="true" outlineLevel="0" collapsed="false">
      <c r="B23" s="10"/>
      <c r="C23" s="10"/>
      <c r="D23" s="10"/>
      <c r="E23" s="10"/>
      <c r="F23" s="10"/>
      <c r="G23" s="10"/>
      <c r="H23" s="10"/>
      <c r="I23" s="10"/>
    </row>
    <row r="24" customFormat="false" ht="19.5" hidden="false" customHeight="true" outlineLevel="0" collapsed="false">
      <c r="B24" s="10"/>
      <c r="C24" s="10"/>
      <c r="D24" s="10"/>
      <c r="E24" s="10"/>
      <c r="F24" s="10"/>
      <c r="G24" s="10"/>
      <c r="H24" s="10"/>
      <c r="I24" s="10"/>
    </row>
    <row r="25" customFormat="false" ht="19.5" hidden="false" customHeight="true" outlineLevel="0" collapsed="false">
      <c r="B25" s="10"/>
      <c r="C25" s="10"/>
      <c r="D25" s="10"/>
      <c r="E25" s="10"/>
      <c r="F25" s="10"/>
      <c r="G25" s="10"/>
      <c r="H25" s="10"/>
      <c r="I25" s="10"/>
    </row>
    <row r="27" customFormat="false" ht="15" hidden="false" customHeight="false" outlineLevel="0" collapsed="false">
      <c r="B27" s="11" t="s">
        <v>34</v>
      </c>
      <c r="C27" s="12" t="s">
        <v>35</v>
      </c>
      <c r="D27" s="13" t="s">
        <v>36</v>
      </c>
      <c r="E27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false"/>
  </sheetPr>
  <dimension ref="B1:H23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4" min="3" style="0" width="48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30"/>
  </cols>
  <sheetData>
    <row r="1" customFormat="false" ht="33.75" hidden="false" customHeight="true" outlineLevel="0" collapsed="false">
      <c r="B1" s="5" t="s">
        <v>238</v>
      </c>
    </row>
    <row r="2" customFormat="false" ht="15" hidden="false" customHeight="false" outlineLevel="0" collapsed="false">
      <c r="B2" s="2" t="s">
        <v>239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240</v>
      </c>
    </row>
    <row r="6" customFormat="false" ht="15" hidden="false" customHeight="false" outlineLevel="0" collapsed="false">
      <c r="B6" s="7" t="s">
        <v>241</v>
      </c>
    </row>
    <row r="8" customFormat="false" ht="30" hidden="false" customHeight="true" outlineLevel="0" collapsed="false">
      <c r="B8" s="8" t="s">
        <v>242</v>
      </c>
      <c r="C8" s="8" t="s">
        <v>243</v>
      </c>
      <c r="D8" s="8" t="s">
        <v>244</v>
      </c>
      <c r="E8" s="8" t="s">
        <v>245</v>
      </c>
      <c r="F8" s="8" t="s">
        <v>246</v>
      </c>
      <c r="G8" s="8" t="s">
        <v>247</v>
      </c>
      <c r="H8" s="8" t="s">
        <v>248</v>
      </c>
    </row>
    <row r="9" customFormat="false" ht="39.75" hidden="false" customHeight="true" outlineLevel="0" collapsed="false">
      <c r="B9" s="15" t="s">
        <v>249</v>
      </c>
      <c r="C9" s="15" t="s">
        <v>250</v>
      </c>
      <c r="D9" s="15" t="s">
        <v>251</v>
      </c>
      <c r="E9" s="15" t="s">
        <v>252</v>
      </c>
      <c r="F9" s="10"/>
      <c r="G9" s="10"/>
      <c r="H9" s="10"/>
    </row>
    <row r="10" customFormat="false" ht="39.75" hidden="false" customHeight="true" outlineLevel="0" collapsed="false">
      <c r="B10" s="15" t="s">
        <v>253</v>
      </c>
      <c r="C10" s="15" t="s">
        <v>254</v>
      </c>
      <c r="D10" s="15" t="s">
        <v>255</v>
      </c>
      <c r="E10" s="15" t="s">
        <v>256</v>
      </c>
      <c r="F10" s="10"/>
      <c r="G10" s="10"/>
      <c r="H10" s="10"/>
    </row>
    <row r="11" customFormat="false" ht="39.75" hidden="false" customHeight="true" outlineLevel="0" collapsed="false">
      <c r="B11" s="15" t="s">
        <v>257</v>
      </c>
      <c r="C11" s="15" t="s">
        <v>258</v>
      </c>
      <c r="D11" s="15" t="s">
        <v>259</v>
      </c>
      <c r="E11" s="15" t="s">
        <v>260</v>
      </c>
      <c r="F11" s="10"/>
      <c r="G11" s="10"/>
      <c r="H11" s="10"/>
    </row>
    <row r="12" customFormat="false" ht="39.75" hidden="false" customHeight="true" outlineLevel="0" collapsed="false">
      <c r="B12" s="15" t="s">
        <v>261</v>
      </c>
      <c r="C12" s="15" t="s">
        <v>262</v>
      </c>
      <c r="D12" s="15" t="s">
        <v>263</v>
      </c>
      <c r="E12" s="15" t="s">
        <v>264</v>
      </c>
      <c r="F12" s="10"/>
      <c r="G12" s="10"/>
      <c r="H12" s="10"/>
    </row>
    <row r="15" customFormat="false" ht="15" hidden="false" customHeight="false" outlineLevel="0" collapsed="false">
      <c r="B15" s="26" t="s">
        <v>265</v>
      </c>
    </row>
    <row r="16" customFormat="false" ht="15" hidden="false" customHeight="false" outlineLevel="0" collapsed="false">
      <c r="B16" s="4" t="s">
        <v>266</v>
      </c>
    </row>
    <row r="17" customFormat="false" ht="15" hidden="false" customHeight="false" outlineLevel="0" collapsed="false">
      <c r="B17" s="4" t="s">
        <v>267</v>
      </c>
    </row>
    <row r="18" customFormat="false" ht="15" hidden="false" customHeight="false" outlineLevel="0" collapsed="false">
      <c r="B18" s="4" t="s">
        <v>268</v>
      </c>
    </row>
    <row r="19" customFormat="false" ht="15" hidden="false" customHeight="false" outlineLevel="0" collapsed="false">
      <c r="B19" s="4" t="s">
        <v>269</v>
      </c>
    </row>
    <row r="20" customFormat="false" ht="15" hidden="false" customHeight="false" outlineLevel="0" collapsed="false">
      <c r="B20" s="4" t="s">
        <v>270</v>
      </c>
    </row>
    <row r="23" customFormat="false" ht="15" hidden="false" customHeight="false" outlineLevel="0" collapsed="false">
      <c r="B23" s="11" t="s">
        <v>34</v>
      </c>
      <c r="C23" s="12" t="s">
        <v>35</v>
      </c>
      <c r="D23" s="13" t="s">
        <v>36</v>
      </c>
      <c r="E23" s="14" t="s">
        <v>37</v>
      </c>
    </row>
  </sheetData>
  <dataValidations count="1">
    <dataValidation allowBlank="true" errorStyle="stop" operator="between" showDropDown="false" showErrorMessage="false" showInputMessage="false" sqref="G9:G12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2026-10-27T23:08:59Z</dcterms:created>
  <dc:creator>openpyxl</dc:creator>
  <dc:description/>
  <dc:language>en-US</dc:language>
  <cp:lastModifiedBy/>
  <dcterms:modified xsi:type="dcterms:W3CDTF">2026-10-27T23:08:59Z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